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usan/Documents/MacBookPro/4_PS_Czech_Rep_sro/Obec_Holesov/Hajenka/4_Rozpocet/"/>
    </mc:Choice>
  </mc:AlternateContent>
  <xr:revisionPtr revIDLastSave="0" documentId="13_ncr:1_{82032572-2F86-544F-84B7-C99211F9B1EF}" xr6:coauthVersionLast="47" xr6:coauthVersionMax="47" xr10:uidLastSave="{00000000-0000-0000-0000-000000000000}"/>
  <bookViews>
    <workbookView xWindow="1440" yWindow="2240" windowWidth="28800" windowHeight="17400" activeTab="2" xr2:uid="{EFDD7767-C60A-42E8-8F43-B2323955C466}"/>
  </bookViews>
  <sheets>
    <sheet name="Pokyny pro vyplnění" sheetId="11" state="hidden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'Rozpočet Pol'!$A$1:$G$97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4" i="12" l="1"/>
  <c r="G92" i="12"/>
  <c r="G98" i="12"/>
  <c r="G99" i="12"/>
  <c r="G97" i="12"/>
  <c r="G42" i="12"/>
  <c r="G43" i="12"/>
  <c r="G44" i="12"/>
  <c r="G45" i="12"/>
  <c r="G47" i="12"/>
  <c r="G48" i="12"/>
  <c r="G49" i="12"/>
  <c r="G50" i="12"/>
  <c r="G51" i="12"/>
  <c r="G53" i="12"/>
  <c r="G54" i="12"/>
  <c r="G55" i="12"/>
  <c r="G56" i="12"/>
  <c r="G57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60" i="12"/>
  <c r="G41" i="12"/>
  <c r="E52" i="12"/>
  <c r="G52" i="12" s="1"/>
  <c r="E46" i="12"/>
  <c r="G46" i="12" s="1"/>
  <c r="G34" i="12"/>
  <c r="G35" i="12"/>
  <c r="G36" i="12"/>
  <c r="G37" i="12"/>
  <c r="G38" i="12"/>
  <c r="G26" i="12"/>
  <c r="G27" i="12"/>
  <c r="G28" i="12"/>
  <c r="G29" i="12"/>
  <c r="G30" i="12"/>
  <c r="G33" i="12"/>
  <c r="G25" i="12"/>
  <c r="G14" i="12"/>
  <c r="G15" i="12"/>
  <c r="G16" i="12"/>
  <c r="G17" i="12"/>
  <c r="G18" i="12"/>
  <c r="G19" i="12"/>
  <c r="G20" i="12"/>
  <c r="G21" i="12"/>
  <c r="G22" i="12"/>
  <c r="G13" i="12"/>
  <c r="G91" i="12"/>
  <c r="G93" i="12"/>
  <c r="G90" i="12"/>
  <c r="G77" i="12"/>
  <c r="G78" i="12"/>
  <c r="G79" i="12"/>
  <c r="G80" i="12"/>
  <c r="G81" i="12"/>
  <c r="G82" i="12"/>
  <c r="G83" i="12"/>
  <c r="G84" i="12"/>
  <c r="G85" i="12"/>
  <c r="G86" i="12"/>
  <c r="G87" i="12"/>
  <c r="G76" i="12"/>
  <c r="G96" i="12" l="1"/>
  <c r="E88" i="12"/>
  <c r="E58" i="12"/>
  <c r="G58" i="12" s="1"/>
  <c r="G40" i="12" s="1"/>
  <c r="E74" i="12"/>
  <c r="G74" i="12" s="1"/>
  <c r="G59" i="12" s="1"/>
  <c r="E31" i="12"/>
  <c r="G31" i="12" s="1"/>
  <c r="G24" i="12" s="1"/>
  <c r="E39" i="12"/>
  <c r="E23" i="12"/>
  <c r="E95" i="12"/>
  <c r="G39" i="12" l="1"/>
  <c r="G32" i="12" s="1"/>
  <c r="G23" i="12"/>
  <c r="G95" i="12"/>
  <c r="G88" i="12"/>
  <c r="G12" i="12" l="1"/>
  <c r="G89" i="12"/>
  <c r="G75" i="12"/>
  <c r="G101" i="12" l="1"/>
</calcChain>
</file>

<file path=xl/sharedStrings.xml><?xml version="1.0" encoding="utf-8"?>
<sst xmlns="http://schemas.openxmlformats.org/spreadsheetml/2006/main" count="428" uniqueCount="191">
  <si>
    <t>%</t>
  </si>
  <si>
    <t xml:space="preserve">Položkový rozpočet 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</si>
  <si>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</si>
  <si>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</si>
  <si>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</si>
  <si>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</si>
  <si>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</si>
  <si>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</si>
  <si>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726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</si>
  <si>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</si>
  <si>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</si>
  <si>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</si>
  <si>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</si>
  <si>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</si>
  <si>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</si>
  <si>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</si>
  <si>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</si>
  <si>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</si>
  <si>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</si>
  <si>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</si>
  <si>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</si>
  <si>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</si>
  <si>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</si>
  <si>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</si>
  <si>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</si>
  <si>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</si>
  <si>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</si>
  <si>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</si>
  <si>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</si>
  <si>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m3</t>
  </si>
  <si>
    <t>POL1_0</t>
  </si>
  <si>
    <t>132201110R00</t>
  </si>
  <si>
    <t>Hloubení rýh š.do 60 cm v hor.3 do 50 m3, STROJNĚ</t>
  </si>
  <si>
    <t>139601102R00</t>
  </si>
  <si>
    <t>Ruční výkop jam, rýh a šachet v hornině tř. 3</t>
  </si>
  <si>
    <t>174101101R00</t>
  </si>
  <si>
    <t>Zásyp jam, rýh, šachet se zhutněním</t>
  </si>
  <si>
    <t>174101102R00</t>
  </si>
  <si>
    <t>Zásyp ruční se zhutněním</t>
  </si>
  <si>
    <t>m</t>
  </si>
  <si>
    <t>899711122R00</t>
  </si>
  <si>
    <t>kus</t>
  </si>
  <si>
    <t>722182001R00</t>
  </si>
  <si>
    <t>soubor</t>
  </si>
  <si>
    <t>722224111R00</t>
  </si>
  <si>
    <t>724231125R00</t>
  </si>
  <si>
    <t>724231173R00</t>
  </si>
  <si>
    <t>Teploměr s pevným stonkem a jímkou DTR 160 mm</t>
  </si>
  <si>
    <t>731303221R00</t>
  </si>
  <si>
    <t>731341140R00</t>
  </si>
  <si>
    <t>Hadice napouštěcí pryžové D 20/28</t>
  </si>
  <si>
    <t>731341150R00</t>
  </si>
  <si>
    <t>Hadice napouštěcí pryžové D 25/35</t>
  </si>
  <si>
    <t>998731202R00</t>
  </si>
  <si>
    <t>Přesun hmot pro kotelny, výšky do 12 m</t>
  </si>
  <si>
    <t>732199100RM1</t>
  </si>
  <si>
    <t>Montáž orientačního štítku, včetně dodávky štítku</t>
  </si>
  <si>
    <t>732331515R00</t>
  </si>
  <si>
    <t>Nádoby expanzní tlak.s memb.Expanzomat, 50 l</t>
  </si>
  <si>
    <t>732429111R00</t>
  </si>
  <si>
    <t>Montáž čerpadel oběhových spirálních, DN 25</t>
  </si>
  <si>
    <t>998732202R00</t>
  </si>
  <si>
    <t>Přesun hmot pro strojovny, výšky do 12 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</si>
  <si>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</si>
  <si>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</si>
  <si>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</si>
  <si>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</si>
  <si>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</si>
  <si>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</si>
  <si>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</si>
  <si>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</si>
  <si>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733167002R00</t>
  </si>
  <si>
    <t>Příplatek za zhotovení přípojky Cu 18/1</t>
  </si>
  <si>
    <t>733190106R00</t>
  </si>
  <si>
    <t>Tlaková zkouška potrubí  DN 32</t>
  </si>
  <si>
    <t>733113113R00</t>
  </si>
  <si>
    <t>Příplatek za zhotovení přípojky DN 15</t>
  </si>
  <si>
    <t>733113114R00</t>
  </si>
  <si>
    <t>Příplatek za zhotovení přípojky DN 20</t>
  </si>
  <si>
    <t>733113115R00</t>
  </si>
  <si>
    <t>Příplatek za zhotovení přípojky DN 25</t>
  </si>
  <si>
    <t>998733203R00</t>
  </si>
  <si>
    <t>Přesun hmot pro rozvody potrubí, výšky do 24 m</t>
  </si>
  <si>
    <t>998734203R00</t>
  </si>
  <si>
    <t>Přesun hmot pro armatury, výšky do 24 m</t>
  </si>
  <si>
    <t>735422900R00</t>
  </si>
  <si>
    <t>Montáž podlahového konvektoru s ventilátorem délky do 1600 mm</t>
  </si>
  <si>
    <t>998735202R00</t>
  </si>
  <si>
    <t>Přesun hmot pro otopná tělesa, výšky do 12 m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</si>
  <si>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</si>
  <si>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</si>
  <si>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</si>
  <si>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</si>
  <si>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</si>
  <si>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767995103R00</t>
  </si>
  <si>
    <t>Výroba a montáž kov. atypických konstr. do 20 kg</t>
  </si>
  <si>
    <t>998767202R00</t>
  </si>
  <si>
    <t>Přesun hmot pro zámečnické konstr., výšky do 12 m</t>
  </si>
  <si>
    <t>PC</t>
  </si>
  <si>
    <t>Dod-TČ o vzduch/voda výkonu cca 15-18kW při 7/35°C 100% dle EN14511. TČ vzduch-voda se sestává z venkovní a vnitřní jednotky. Venkovní bude osazena na upevn.+ beton.soklech. Vnitřní set TČ bude osazen uvnitř budovy. Uvažujeme zařízení ve standartu IVT AIR X 170. Vyhřívaná vana kondenzátu, upevňovací konzole na zem v ceně. Doporučujeme prodl.záruku na 10let. Doprava na stavbu. Základní elektroinstalace.
Výbava : 
Systém ohřevu teplé vody - typ zásobníku 190l nerez
Dotopový a záložní zdroj tepla  15kW
Grafická regulace v českém jazyce
Oběhové čerpadlo, filtr nečistot v ceně
Modem pro dálkové ovládání, aplikace pro mobil v ceně
El.topný kabel na kondenz
Prostorové čidlo RT 2000 s LCD displejem
Obecný popis TČ o výkonu opt.výkonu:
•	Kompresor s plynulým řízením 
•	400V 3N 50Hz
•	Zásobník TUV  150-200l ve vnitřní části TČ
•	Bivalentní zdroj (el. kotel s výkonem cca 1 – 15 kW)
Navrhujeme instalovat vzdálenou správu TČ - sledování stavu a zasílání info o alarmech + reset; aktivní možnost nastavování parametrů.</t>
  </si>
  <si>
    <t>Montáž tepelného čerpadla vzduch-voda , topného výkonu do 20 kW</t>
  </si>
  <si>
    <t>Dod-Podl.konvektor s ventilátorem a mřížkou ve standartu KORAFLEX FVOX OPTIMAL-V F 080/07/26 + mřížka Y 080/26 /barva dle určení architekta</t>
  </si>
  <si>
    <t>Dod-Podl.konvektor s ventilátorem a mřížkou ve standartu KORAFLEX FVOX OPTIMAL-V F 080/07/20 + mřížka Y 080/20 /barva dle určení architekta</t>
  </si>
  <si>
    <t>Dod-Podl.konvektor s ventilátorem a mřížkou ve standartu KORAFLEX FVOX OPTIMAL-V F 100/07/20 + mřížka Y 100/20 /barva dle určení architekta</t>
  </si>
  <si>
    <t>Dod+mont-dopoj.sada podl.konvektoru:term.ventil+reg.šroubení+prostor.termostat</t>
  </si>
  <si>
    <t>Dod+mont-regulace 6 místností ve standartu : prostorový termostat RDG260T+zdroj HDR-60-24+mont.krabice</t>
  </si>
  <si>
    <t>PC-dod+mont</t>
  </si>
  <si>
    <t>Otopné těleso panelové ocel. Plan Klasik 33, v. 200 mm, dl. 2000 mm</t>
  </si>
  <si>
    <t>Otopné těleso panelové ocel. Plan Ventil Kompakt 20, v. 600 mm, dl. 600 mm</t>
  </si>
  <si>
    <t>Otopné těleso panelové ocel. Plan Ventil Kompakt 33, v. 600 mm, dl. 700 mm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</si>
  <si>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</si>
  <si>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</si>
  <si>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</si>
  <si>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</si>
  <si>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</si>
  <si>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</si>
  <si>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</si>
  <si>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</si>
  <si>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</si>
  <si>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</si>
  <si>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</si>
  <si>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</si>
  <si>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</si>
  <si>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Lože pod potrubí ze štěrkpísek 0 - 8 mm /vč.asf.cesty+dopojů/ - Upozorňujeme, že je třeba zásyp řádně hutnit, ať nehrozí následné propadnutí upraveného terénu!!!</t>
  </si>
  <si>
    <t>Bezkanálový dopoj</t>
  </si>
  <si>
    <t>Fólie výstražná z PVC, šířka 30 cm</t>
  </si>
  <si>
    <t>Dod+mont- předizol.potr.ve standartu Uponor ecoflex Thermo Twin 40 2x40x3,7/175</t>
  </si>
  <si>
    <t>Dod+mont- pryž.konc.zátka ve standartu Uponor Twin 40 2x40x3,7/175</t>
  </si>
  <si>
    <t>Dod+mont- spojka ve standartu Uponor Twin 40 2x40x5/4</t>
  </si>
  <si>
    <t>Dod+mont- koleno ve standartu Uponor 175 vč.O-kroužku</t>
  </si>
  <si>
    <t xml:space="preserve">Přesun hmot </t>
  </si>
  <si>
    <t>Dod+mont-ZB sokl.800/200/1000mm</t>
  </si>
  <si>
    <t xml:space="preserve">Dod+Montáž dodoj.armatuty MKK20 servisního ventilu </t>
  </si>
  <si>
    <t xml:space="preserve">Doplňovací zařízení pro UT - doplnění systému :
v dodávce je dále : předřazený filtr, redukce, externí tlak.čidlo, řízení ventilu dopouštění
- odděl.ventil DIN EN 1717 pro přímé napojení na rozvod pitné vody
- obsahuje vodoměr se sig.vystupem pro dopouštění
</t>
  </si>
  <si>
    <t>Dod- oběh.čerpadlo s adapt.fcemi -1,5m3/h - 6m 230V - vč.izol.pouzdra</t>
  </si>
  <si>
    <t>Pryžová deska-antivibr</t>
  </si>
  <si>
    <t>m2</t>
  </si>
  <si>
    <t>Odvzdušňovací nádobky DN 50 vč.AOV+KK10+VK</t>
  </si>
  <si>
    <t>Montáž izol.skruží na potrubí přímé DN 25,sam.spoj</t>
  </si>
  <si>
    <r>
      <t xml:space="preserve">Dod izol.skruží </t>
    </r>
    <r>
      <rPr>
        <sz val="8"/>
        <rFont val="Calibri"/>
        <family val="2"/>
        <charset val="238"/>
      </rPr>
      <t>£</t>
    </r>
    <r>
      <rPr>
        <sz val="8"/>
        <rFont val="Arial CE"/>
        <charset val="238"/>
      </rPr>
      <t>=0,04 W/m/K2 na potrubí do DN 25 do tl.40mm</t>
    </r>
  </si>
  <si>
    <t>722182006R00</t>
  </si>
  <si>
    <t>Montáž izol.skruží na potrubí přímé DN 80,sam.spoj</t>
  </si>
  <si>
    <r>
      <t xml:space="preserve">Dod izol.skruží </t>
    </r>
    <r>
      <rPr>
        <sz val="8"/>
        <rFont val="Calibri"/>
        <family val="2"/>
        <charset val="238"/>
      </rPr>
      <t>£</t>
    </r>
    <r>
      <rPr>
        <sz val="8"/>
        <rFont val="Arial CE"/>
        <charset val="238"/>
      </rPr>
      <t>=0,04 W/m/K2 na potrubí do DN 32 do tl.50mm</t>
    </r>
  </si>
  <si>
    <t>14.</t>
  </si>
  <si>
    <t>15.</t>
  </si>
  <si>
    <t>Dod+mont - kohout kulový,2xvnitřní záv. + šroubení DN 15</t>
  </si>
  <si>
    <t>Ventil zpětný,2xvnitřní závit - dod+mont - vč.šroubení DN 15</t>
  </si>
  <si>
    <t>Manometr D 100+MK</t>
  </si>
  <si>
    <t>Kohouty plnicí a vypouštěcí DN 15</t>
  </si>
  <si>
    <t>16.</t>
  </si>
  <si>
    <t>Dod-mont-Ventil vyvažovací vnitř.z.DN 32 vč.nastavení</t>
  </si>
  <si>
    <t>Dod+mont - kohout kulový,2xvnitřní záv. + šroubení DN 32</t>
  </si>
  <si>
    <t>Filtr, vnitřní-vnitřní z.  - dod+mont - vč.šroubení DN 32</t>
  </si>
  <si>
    <t>Ventil zpětný,2xvnitřní závit - dod+mont - vč.šroubení DN 32</t>
  </si>
  <si>
    <t>Odlučovač nečistot DN32 s magnetem</t>
  </si>
  <si>
    <t>Šroubení reg.rohové,vnějš.z.DN 15</t>
  </si>
  <si>
    <t>Šroubení uz.dvoutr.s vyp.rohov. DN15</t>
  </si>
  <si>
    <t>Termost.hlavice M30 s omezovačem /pro školky</t>
  </si>
  <si>
    <t>Ventil termostatický, rohový, DN 15</t>
  </si>
  <si>
    <t>Poj.ventil DN20</t>
  </si>
  <si>
    <t>Akce:</t>
  </si>
  <si>
    <t>Poznámka 1</t>
  </si>
  <si>
    <t xml:space="preserve">Všechny prvky jsou předmětem výkresové a textové části </t>
  </si>
  <si>
    <t>Poznámka 2</t>
  </si>
  <si>
    <t>V položkách je třeba kalkulovat příslušný spojovací či svařovací materiál, tvarovky, svařovací a těsnící materiál, kotvy a chráníčky.</t>
  </si>
  <si>
    <t>Poznámka 3</t>
  </si>
  <si>
    <t xml:space="preserve">Součástí položek jsou tlakové zkoušky rozvodů - protokol bude přiložen před zakrytím všech rozvodů. </t>
  </si>
  <si>
    <t>Poznámka 4</t>
  </si>
  <si>
    <t>Součástí dodávky a ocenění jsou nutné výkopy, sekání drážek a prostupů stěnami, strop. konstrukcemi, podlahou včetně chrániček atd. Při nutnosti sekání či bourání je součástí ocenění opětovné začištění, ucpávky, vypěněním vyplnění, obsyp pískem, zásyp vyhodným materiálem včetně hutnění.</t>
  </si>
  <si>
    <t>Poznámka 5</t>
  </si>
  <si>
    <t>Nedílnou součástí výkazu výměr je projektová dokumentace zpracovaná firmou PROJEKTY STAVEB - C z e c h   R e p u b l i c   s . r . o .
Textová, výkresová i tabulková část projektové dokumentace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</si>
  <si>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Dětská skupina "Hájenka" - objekt č.p.188 Holešov
D.1.1.4 Technika prostředí staveb
D.1.1.4.1 Zařízení pro vytápění staveb
RTS 2024    20.09.2024</t>
  </si>
  <si>
    <t>974031164R00</t>
  </si>
  <si>
    <t>Vysekání rýh ve zdi cihelné 15 x 15 cm</t>
  </si>
  <si>
    <t>612403388R00</t>
  </si>
  <si>
    <t>Hrubá výplň rýh ve stěnách do 15x15cm maltou z SMS</t>
  </si>
  <si>
    <t>HZS</t>
  </si>
  <si>
    <t>Tlaková a topná zkouška dle ČSN 060310</t>
  </si>
  <si>
    <t>hod</t>
  </si>
  <si>
    <t xml:space="preserve">Vyvážení sítě </t>
  </si>
  <si>
    <t>Odvoz a likvidace suti vč.poplatku za uložení na skládku</t>
  </si>
  <si>
    <t>t</t>
  </si>
  <si>
    <t>Celkem bez DPH</t>
  </si>
  <si>
    <t>17.</t>
  </si>
  <si>
    <t>18.</t>
  </si>
  <si>
    <t>Plast.chránička tuhá DN250/300 dl.3m vč.těsn.koncovek</t>
  </si>
  <si>
    <t>sada</t>
  </si>
  <si>
    <t>El.topný kabel pro venk.vedení v chráničce</t>
  </si>
  <si>
    <t>Těleso trubkové vč.konzol - 500/1500 + el.vlozka 400W s termostataem</t>
  </si>
  <si>
    <t>Těleso trubkové vč.konzol - 600/1800 + el.vlozka 400W s termostataem</t>
  </si>
  <si>
    <t>Těleso trubkové vč.konzol - 750/1200 + el.vlozka 400W s termostataem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</si>
</sst>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5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4" fontId="5" fillId="0" borderId="0" xfId="0" applyNumberFormat="1" applyFont="1"/>
    <xf numFmtId="49" fontId="0" fillId="0" borderId="14" xfId="0" applyNumberFormat="1" applyBorder="1" applyAlignment="1">
      <alignment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0" fillId="0" borderId="14" xfId="0" applyBorder="1" applyAlignment="1">
      <alignment vertical="center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4" borderId="4" xfId="0" applyFont="1" applyFill="1" applyBorder="1"/>
    <xf numFmtId="49" fontId="4" fillId="4" borderId="2" xfId="0" applyNumberFormat="1" applyFont="1" applyFill="1" applyBorder="1"/>
    <xf numFmtId="0" fontId="4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left"/>
    </xf>
    <xf numFmtId="49" fontId="5" fillId="0" borderId="14" xfId="0" applyNumberFormat="1" applyFont="1" applyBorder="1" applyAlignment="1">
      <alignment horizontal="left" vertical="top"/>
    </xf>
    <xf numFmtId="0" fontId="5" fillId="0" borderId="14" xfId="0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9" xfId="0" applyBorder="1" applyAlignment="1">
      <alignment horizontal="lef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2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3" borderId="13" xfId="0" applyFill="1" applyBorder="1"/>
    <xf numFmtId="49" fontId="0" fillId="3" borderId="13" xfId="0" applyNumberFormat="1" applyFill="1" applyBorder="1"/>
    <xf numFmtId="0" fontId="0" fillId="3" borderId="13" xfId="0" applyFill="1" applyBorder="1" applyAlignment="1">
      <alignment vertical="top"/>
    </xf>
    <xf numFmtId="0" fontId="0" fillId="3" borderId="13" xfId="0" applyFill="1" applyBorder="1" applyAlignment="1">
      <alignment horizontal="left" vertical="top" wrapText="1"/>
    </xf>
    <xf numFmtId="0" fontId="5" fillId="0" borderId="13" xfId="0" applyFont="1" applyBorder="1" applyAlignment="1">
      <alignment vertical="top"/>
    </xf>
    <xf numFmtId="0" fontId="5" fillId="0" borderId="13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shrinkToFit="1"/>
    </xf>
    <xf numFmtId="2" fontId="5" fillId="0" borderId="13" xfId="0" applyNumberFormat="1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left" vertical="top"/>
    </xf>
    <xf numFmtId="0" fontId="0" fillId="3" borderId="13" xfId="0" applyFill="1" applyBorder="1" applyAlignment="1">
      <alignment horizontal="center" vertical="center" shrinkToFit="1"/>
    </xf>
    <xf numFmtId="2" fontId="0" fillId="3" borderId="13" xfId="0" applyNumberFormat="1" applyFill="1" applyBorder="1" applyAlignment="1">
      <alignment horizontal="center" vertical="center" shrinkToFit="1"/>
    </xf>
    <xf numFmtId="2" fontId="0" fillId="3" borderId="13" xfId="0" applyNumberForma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4" fontId="0" fillId="3" borderId="13" xfId="0" applyNumberFormat="1" applyFill="1" applyBorder="1" applyAlignment="1">
      <alignment horizontal="right" vertical="center" shrinkToFit="1"/>
    </xf>
    <xf numFmtId="4" fontId="5" fillId="0" borderId="13" xfId="0" applyNumberFormat="1" applyFont="1" applyBorder="1" applyAlignment="1">
      <alignment horizontal="right" vertical="center" shrinkToFit="1"/>
    </xf>
    <xf numFmtId="0" fontId="4" fillId="4" borderId="2" xfId="0" applyFont="1" applyFill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2" fontId="5" fillId="0" borderId="0" xfId="0" applyNumberFormat="1" applyFont="1"/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5" xfId="0" applyNumberFormat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14" xfId="0" applyNumberFormat="1" applyBorder="1" applyAlignment="1">
      <alignment vertical="center"/>
    </xf>
  </cellXfs>
  <cellStyles count="2">
    <cellStyle name="Normální" xfId="0" builtinId="0"/>
    <cellStyle name="normální 2" xfId="1" xr:uid="{9A1C2498-EE23-4CA0-8546-41CE75270A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B095-322F-4CB5-8DBF-78D9CE683F55}">
  <dimension ref="A1:G2"/>
  <sheetViews>
    <sheetView workbookViewId="0">
      <selection activeCell="A2" sqref="A2:G2"/>
    </sheetView>
  </sheetViews>
  <sheetFormatPr baseColWidth="10" defaultColWidth="8.83203125" defaultRowHeight="13"/>
  <sheetData>
    <row r="1" spans="1:7">
      <c r="A1" s="6" t="s">
        <v>5</v>
      </c>
    </row>
    <row r="2" spans="1:7" ht="57.75" customHeight="1">
      <c r="A2" s="58" t="s">
        <v>6</v>
      </c>
      <c r="B2" s="58"/>
      <c r="C2" s="58"/>
      <c r="D2" s="58"/>
      <c r="E2" s="58"/>
      <c r="F2" s="58"/>
      <c r="G2" s="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756D8-2B6A-485F-9922-25CDD23380EF}">
  <sheetPr codeName="List4">
    <tabColor rgb="FFFF9966"/>
  </sheetPr>
  <dimension ref="A1:G5"/>
  <sheetViews>
    <sheetView workbookViewId="0">
      <selection activeCell="A5" sqref="A5:IV5"/>
    </sheetView>
  </sheetViews>
  <sheetFormatPr baseColWidth="10" defaultColWidth="9.1640625" defaultRowHeight="13"/>
  <cols>
    <col min="1" max="1" width="4.33203125" style="1" customWidth="1"/>
    <col min="2" max="2" width="14.5" style="1" customWidth="1"/>
    <col min="3" max="3" width="38.33203125" style="5" customWidth="1"/>
    <col min="4" max="4" width="4.5" style="1" customWidth="1"/>
    <col min="5" max="5" width="10.5" style="1" customWidth="1"/>
    <col min="6" max="6" width="9.83203125" style="1" customWidth="1"/>
    <col min="7" max="7" width="12.6640625" style="1" customWidth="1"/>
    <col min="8" max="16384" width="9.1640625" style="1"/>
  </cols>
  <sheetData>
    <row r="1" spans="1:7" ht="16">
      <c r="A1" s="59" t="s">
        <v>1</v>
      </c>
      <c r="B1" s="59"/>
      <c r="C1" s="60"/>
      <c r="D1" s="59"/>
      <c r="E1" s="59"/>
      <c r="F1" s="59"/>
      <c r="G1" s="59"/>
    </row>
    <row r="2" spans="1:7" ht="25" customHeight="1">
      <c r="A2" s="8" t="s">
        <v>7</v>
      </c>
      <c r="B2" s="7"/>
      <c r="C2" s="61"/>
      <c r="D2" s="61"/>
      <c r="E2" s="61"/>
      <c r="F2" s="61"/>
      <c r="G2" s="62"/>
    </row>
    <row r="3" spans="1:7" ht="25" hidden="1" customHeight="1">
      <c r="A3" s="8" t="s">
        <v>2</v>
      </c>
      <c r="B3" s="7"/>
      <c r="C3" s="61"/>
      <c r="D3" s="61"/>
      <c r="E3" s="61"/>
      <c r="F3" s="61"/>
      <c r="G3" s="62"/>
    </row>
    <row r="4" spans="1:7" ht="25" hidden="1" customHeight="1">
      <c r="A4" s="8" t="s">
        <v>3</v>
      </c>
      <c r="B4" s="7"/>
      <c r="C4" s="61"/>
      <c r="D4" s="61"/>
      <c r="E4" s="61"/>
      <c r="F4" s="61"/>
      <c r="G4" s="62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262FB-F129-4CD8-A6F8-DFF982886101}">
  <sheetPr>
    <outlinePr summaryBelow="0"/>
  </sheetPr>
  <dimension ref="A1:AQ101"/>
  <sheetViews>
    <sheetView tabSelected="1" zoomScale="75" workbookViewId="0">
      <selection activeCell="I97" sqref="I97"/>
    </sheetView>
  </sheetViews>
  <sheetFormatPr baseColWidth="10" defaultColWidth="8.83203125" defaultRowHeight="13" outlineLevelRow="1"/>
  <cols>
    <col min="1" max="1" width="4.33203125" customWidth="1"/>
    <col min="2" max="2" width="11.33203125" style="9" customWidth="1"/>
    <col min="3" max="3" width="52.5" style="9" customWidth="1"/>
    <col min="4" max="4" width="4.5" style="22" customWidth="1"/>
    <col min="5" max="5" width="10.5" style="32" customWidth="1"/>
    <col min="6" max="6" width="9.83203125" style="50" customWidth="1"/>
    <col min="7" max="7" width="12.6640625" style="50" customWidth="1"/>
    <col min="12" max="22" width="0" hidden="1" customWidth="1"/>
  </cols>
  <sheetData>
    <row r="1" spans="1:43" ht="27" customHeight="1">
      <c r="A1" s="63" t="s">
        <v>1</v>
      </c>
      <c r="B1" s="63"/>
      <c r="C1" s="63"/>
      <c r="D1" s="63"/>
      <c r="E1" s="63"/>
      <c r="F1" s="63"/>
      <c r="G1" s="63"/>
    </row>
    <row r="2" spans="1:43" ht="54" customHeight="1">
      <c r="A2" s="8" t="s">
        <v>160</v>
      </c>
      <c r="B2" s="7"/>
      <c r="C2" s="64" t="s">
        <v>171</v>
      </c>
      <c r="D2" s="65"/>
      <c r="E2" s="65"/>
      <c r="F2" s="65"/>
      <c r="G2" s="66"/>
    </row>
    <row r="3" spans="1:43" ht="25" hidden="1" customHeight="1">
      <c r="A3" s="15"/>
      <c r="B3" s="12"/>
      <c r="C3" s="67"/>
      <c r="D3" s="67"/>
      <c r="E3" s="67"/>
      <c r="F3" s="67"/>
      <c r="G3" s="67"/>
    </row>
    <row r="4" spans="1:43" ht="21.75" customHeight="1">
      <c r="A4" s="13"/>
      <c r="B4" s="16"/>
      <c r="C4" s="14"/>
      <c r="D4" s="17"/>
      <c r="E4" s="18"/>
      <c r="F4" s="47"/>
      <c r="G4" s="4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43" outlineLevel="1">
      <c r="A5" s="24"/>
      <c r="B5" s="25" t="s">
        <v>161</v>
      </c>
      <c r="C5" s="26" t="s">
        <v>162</v>
      </c>
      <c r="D5" s="27"/>
      <c r="E5" s="28"/>
      <c r="F5" s="48"/>
      <c r="G5" s="49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</row>
    <row r="6" spans="1:43" ht="24" outlineLevel="1">
      <c r="A6" s="29"/>
      <c r="B6" s="30" t="s">
        <v>163</v>
      </c>
      <c r="C6" s="31" t="s">
        <v>164</v>
      </c>
      <c r="G6" s="51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4" outlineLevel="1">
      <c r="A7" s="29"/>
      <c r="B7" s="30" t="s">
        <v>165</v>
      </c>
      <c r="C7" s="31" t="s">
        <v>166</v>
      </c>
      <c r="G7" s="51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ht="48" outlineLevel="1">
      <c r="A8" s="29"/>
      <c r="B8" s="30" t="s">
        <v>167</v>
      </c>
      <c r="C8" s="31" t="s">
        <v>168</v>
      </c>
      <c r="G8" s="5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ht="100.5" customHeight="1">
      <c r="A9" s="33"/>
      <c r="B9" s="16" t="s">
        <v>169</v>
      </c>
      <c r="C9" s="14" t="s">
        <v>170</v>
      </c>
      <c r="D9" s="17"/>
      <c r="E9" s="18"/>
      <c r="F9" s="47"/>
      <c r="G9" s="52"/>
    </row>
    <row r="10" spans="1:43" ht="16.5" customHeight="1"/>
    <row r="11" spans="1:43" ht="13.5" customHeight="1">
      <c r="A11" s="34" t="s">
        <v>21</v>
      </c>
      <c r="B11" s="35" t="s">
        <v>22</v>
      </c>
      <c r="C11" s="35" t="s">
        <v>23</v>
      </c>
      <c r="D11" s="46" t="s">
        <v>24</v>
      </c>
      <c r="E11" s="45" t="s">
        <v>25</v>
      </c>
      <c r="F11" s="46" t="s">
        <v>26</v>
      </c>
      <c r="G11" s="46" t="s">
        <v>4</v>
      </c>
    </row>
    <row r="12" spans="1:43" ht="14">
      <c r="A12" s="36" t="s">
        <v>27</v>
      </c>
      <c r="B12" s="36" t="s">
        <v>8</v>
      </c>
      <c r="C12" s="37" t="s">
        <v>124</v>
      </c>
      <c r="D12" s="43"/>
      <c r="E12" s="44"/>
      <c r="F12" s="53"/>
      <c r="G12" s="53">
        <f>SUM(G13:G23)</f>
        <v>0</v>
      </c>
      <c r="N12" t="s">
        <v>28</v>
      </c>
    </row>
    <row r="13" spans="1:43" outlineLevel="1">
      <c r="A13" s="38" t="s">
        <v>110</v>
      </c>
      <c r="B13" s="38" t="s">
        <v>31</v>
      </c>
      <c r="C13" s="39" t="s">
        <v>32</v>
      </c>
      <c r="D13" s="40" t="s">
        <v>29</v>
      </c>
      <c r="E13" s="41">
        <v>3</v>
      </c>
      <c r="F13" s="54">
        <v>0</v>
      </c>
      <c r="G13" s="54">
        <f>PRODUCT(E13,F13)</f>
        <v>0</v>
      </c>
      <c r="H13" s="10"/>
      <c r="I13" s="10"/>
      <c r="J13" s="10"/>
      <c r="K13" s="10"/>
      <c r="L13" s="10"/>
      <c r="M13" s="10"/>
      <c r="N13" s="10" t="s">
        <v>30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outlineLevel="1">
      <c r="A14" s="38" t="s">
        <v>111</v>
      </c>
      <c r="B14" s="38" t="s">
        <v>33</v>
      </c>
      <c r="C14" s="39" t="s">
        <v>34</v>
      </c>
      <c r="D14" s="40" t="s">
        <v>29</v>
      </c>
      <c r="E14" s="41">
        <v>1</v>
      </c>
      <c r="F14" s="54">
        <v>0</v>
      </c>
      <c r="G14" s="54">
        <f t="shared" ref="G14:G23" si="0">PRODUCT(E14,F14)</f>
        <v>0</v>
      </c>
      <c r="H14" s="10"/>
      <c r="I14" s="10"/>
      <c r="J14" s="10"/>
      <c r="K14" s="10"/>
      <c r="L14" s="10"/>
      <c r="M14" s="10"/>
      <c r="N14" s="10" t="s">
        <v>30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3" ht="24" outlineLevel="1">
      <c r="A15" s="38" t="s">
        <v>112</v>
      </c>
      <c r="B15" s="38" t="s">
        <v>98</v>
      </c>
      <c r="C15" s="39" t="s">
        <v>123</v>
      </c>
      <c r="D15" s="40" t="s">
        <v>29</v>
      </c>
      <c r="E15" s="41">
        <v>1.2</v>
      </c>
      <c r="F15" s="54">
        <v>0</v>
      </c>
      <c r="G15" s="54">
        <f t="shared" si="0"/>
        <v>0</v>
      </c>
      <c r="H15" s="10"/>
      <c r="I15" s="10"/>
      <c r="J15" s="57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outlineLevel="1">
      <c r="A16" s="38" t="s">
        <v>113</v>
      </c>
      <c r="B16" s="38" t="s">
        <v>35</v>
      </c>
      <c r="C16" s="39" t="s">
        <v>36</v>
      </c>
      <c r="D16" s="40" t="s">
        <v>29</v>
      </c>
      <c r="E16" s="41">
        <v>1</v>
      </c>
      <c r="F16" s="54">
        <v>0</v>
      </c>
      <c r="G16" s="54">
        <f t="shared" si="0"/>
        <v>0</v>
      </c>
      <c r="H16" s="10"/>
      <c r="I16" s="10"/>
      <c r="J16" s="10"/>
      <c r="K16" s="10"/>
      <c r="L16" s="10"/>
      <c r="M16" s="10"/>
      <c r="N16" s="10" t="s">
        <v>30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outlineLevel="1">
      <c r="A17" s="38" t="s">
        <v>114</v>
      </c>
      <c r="B17" s="38" t="s">
        <v>37</v>
      </c>
      <c r="C17" s="39" t="s">
        <v>38</v>
      </c>
      <c r="D17" s="40" t="s">
        <v>29</v>
      </c>
      <c r="E17" s="41">
        <v>2</v>
      </c>
      <c r="F17" s="54">
        <v>0</v>
      </c>
      <c r="G17" s="54">
        <f t="shared" si="0"/>
        <v>0</v>
      </c>
      <c r="H17" s="10"/>
      <c r="I17" s="10"/>
      <c r="J17" s="10"/>
      <c r="K17" s="10"/>
      <c r="L17" s="10"/>
      <c r="M17" s="10"/>
      <c r="N17" s="10" t="s">
        <v>30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outlineLevel="1">
      <c r="A18" s="38" t="s">
        <v>115</v>
      </c>
      <c r="B18" s="38" t="s">
        <v>40</v>
      </c>
      <c r="C18" s="39" t="s">
        <v>125</v>
      </c>
      <c r="D18" s="40" t="s">
        <v>39</v>
      </c>
      <c r="E18" s="41">
        <v>6</v>
      </c>
      <c r="F18" s="54">
        <v>0</v>
      </c>
      <c r="G18" s="54">
        <f t="shared" si="0"/>
        <v>0</v>
      </c>
      <c r="H18" s="10"/>
      <c r="I18" s="10"/>
      <c r="J18" s="10"/>
      <c r="K18" s="10"/>
      <c r="L18" s="10"/>
      <c r="M18" s="10"/>
      <c r="N18" s="10" t="s">
        <v>30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outlineLevel="1">
      <c r="A19" s="38" t="s">
        <v>116</v>
      </c>
      <c r="B19" s="38" t="s">
        <v>98</v>
      </c>
      <c r="C19" s="39" t="s">
        <v>126</v>
      </c>
      <c r="D19" s="40" t="s">
        <v>39</v>
      </c>
      <c r="E19" s="41">
        <v>5</v>
      </c>
      <c r="F19" s="54">
        <v>0</v>
      </c>
      <c r="G19" s="54">
        <f t="shared" si="0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outlineLevel="1">
      <c r="A20" s="38" t="s">
        <v>117</v>
      </c>
      <c r="B20" s="38" t="s">
        <v>98</v>
      </c>
      <c r="C20" s="39" t="s">
        <v>127</v>
      </c>
      <c r="D20" s="40" t="s">
        <v>41</v>
      </c>
      <c r="E20" s="41">
        <v>2</v>
      </c>
      <c r="F20" s="54">
        <v>0</v>
      </c>
      <c r="G20" s="54">
        <f t="shared" si="0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outlineLevel="1">
      <c r="A21" s="38" t="s">
        <v>118</v>
      </c>
      <c r="B21" s="38" t="s">
        <v>98</v>
      </c>
      <c r="C21" s="39" t="s">
        <v>128</v>
      </c>
      <c r="D21" s="40" t="s">
        <v>41</v>
      </c>
      <c r="E21" s="41">
        <v>4</v>
      </c>
      <c r="F21" s="54">
        <v>0</v>
      </c>
      <c r="G21" s="54">
        <f t="shared" si="0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outlineLevel="1">
      <c r="A22" s="38" t="s">
        <v>119</v>
      </c>
      <c r="B22" s="38" t="s">
        <v>98</v>
      </c>
      <c r="C22" s="39" t="s">
        <v>129</v>
      </c>
      <c r="D22" s="40" t="s">
        <v>41</v>
      </c>
      <c r="E22" s="41">
        <v>2</v>
      </c>
      <c r="F22" s="54">
        <v>0</v>
      </c>
      <c r="G22" s="54">
        <f t="shared" si="0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</row>
    <row r="23" spans="1:43" outlineLevel="1">
      <c r="A23" s="38" t="s">
        <v>120</v>
      </c>
      <c r="B23" s="38" t="s">
        <v>53</v>
      </c>
      <c r="C23" s="39" t="s">
        <v>130</v>
      </c>
      <c r="D23" s="40" t="s">
        <v>0</v>
      </c>
      <c r="E23" s="41">
        <f>SUM(G13:G22)</f>
        <v>0</v>
      </c>
      <c r="F23" s="54">
        <v>0</v>
      </c>
      <c r="G23" s="54">
        <f t="shared" si="0"/>
        <v>0</v>
      </c>
      <c r="H23" s="10"/>
      <c r="I23" s="10"/>
      <c r="J23" s="10"/>
      <c r="K23" s="10"/>
      <c r="L23" s="10"/>
      <c r="M23" s="10"/>
      <c r="N23" s="10" t="s">
        <v>30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ht="14">
      <c r="A24" s="36" t="s">
        <v>27</v>
      </c>
      <c r="B24" s="36" t="s">
        <v>9</v>
      </c>
      <c r="C24" s="37" t="s">
        <v>10</v>
      </c>
      <c r="D24" s="43"/>
      <c r="E24" s="44"/>
      <c r="F24" s="53"/>
      <c r="G24" s="53">
        <f>SUMIF(N25:N31,"&lt;&gt;NOR",G25:G31)</f>
        <v>0</v>
      </c>
      <c r="N24" t="s">
        <v>28</v>
      </c>
    </row>
    <row r="25" spans="1:43" outlineLevel="1">
      <c r="A25" s="38" t="s">
        <v>110</v>
      </c>
      <c r="B25" s="38" t="s">
        <v>48</v>
      </c>
      <c r="C25" s="39" t="s">
        <v>100</v>
      </c>
      <c r="D25" s="40" t="s">
        <v>41</v>
      </c>
      <c r="E25" s="41">
        <v>1</v>
      </c>
      <c r="F25" s="54">
        <v>0</v>
      </c>
      <c r="G25" s="54">
        <f>PRODUCT(E25,F25)</f>
        <v>0</v>
      </c>
      <c r="H25" s="10"/>
      <c r="I25" s="10"/>
      <c r="J25" s="10"/>
      <c r="K25" s="10"/>
      <c r="L25" s="10"/>
      <c r="M25" s="10"/>
      <c r="N25" s="10" t="s">
        <v>30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</row>
    <row r="26" spans="1:43" ht="249" customHeight="1" outlineLevel="1">
      <c r="A26" s="38" t="s">
        <v>111</v>
      </c>
      <c r="B26" s="38" t="s">
        <v>98</v>
      </c>
      <c r="C26" s="39" t="s">
        <v>99</v>
      </c>
      <c r="D26" s="40" t="s">
        <v>41</v>
      </c>
      <c r="E26" s="41">
        <v>1</v>
      </c>
      <c r="F26" s="54">
        <v>0</v>
      </c>
      <c r="G26" s="54">
        <f t="shared" ref="G26:G30" si="1">PRODUCT(E26,F26)</f>
        <v>0</v>
      </c>
      <c r="H26" s="10"/>
      <c r="I26" s="10"/>
      <c r="J26" s="10"/>
      <c r="K26" s="10"/>
      <c r="L26" s="10"/>
      <c r="M26" s="10"/>
      <c r="N26" s="10" t="s">
        <v>30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outlineLevel="1">
      <c r="A27" s="38" t="s">
        <v>112</v>
      </c>
      <c r="B27" s="38" t="s">
        <v>49</v>
      </c>
      <c r="C27" s="39" t="s">
        <v>50</v>
      </c>
      <c r="D27" s="40" t="s">
        <v>39</v>
      </c>
      <c r="E27" s="41">
        <v>2</v>
      </c>
      <c r="F27" s="54">
        <v>0</v>
      </c>
      <c r="G27" s="54">
        <f t="shared" si="1"/>
        <v>0</v>
      </c>
      <c r="H27" s="10"/>
      <c r="I27" s="10"/>
      <c r="J27" s="10"/>
      <c r="K27" s="10"/>
      <c r="L27" s="10"/>
      <c r="M27" s="10"/>
      <c r="N27" s="10" t="s">
        <v>30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outlineLevel="1">
      <c r="A28" s="38" t="s">
        <v>113</v>
      </c>
      <c r="B28" s="38" t="s">
        <v>51</v>
      </c>
      <c r="C28" s="39" t="s">
        <v>52</v>
      </c>
      <c r="D28" s="40" t="s">
        <v>39</v>
      </c>
      <c r="E28" s="41">
        <v>2</v>
      </c>
      <c r="F28" s="54">
        <v>0</v>
      </c>
      <c r="G28" s="54">
        <f t="shared" si="1"/>
        <v>0</v>
      </c>
      <c r="H28" s="10"/>
      <c r="I28" s="10"/>
      <c r="J28" s="10"/>
      <c r="K28" s="10"/>
      <c r="L28" s="10"/>
      <c r="M28" s="10"/>
      <c r="N28" s="10" t="s">
        <v>30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outlineLevel="1">
      <c r="A29" s="38" t="s">
        <v>114</v>
      </c>
      <c r="B29" s="38" t="s">
        <v>98</v>
      </c>
      <c r="C29" s="39" t="s">
        <v>131</v>
      </c>
      <c r="D29" s="40" t="s">
        <v>41</v>
      </c>
      <c r="E29" s="41">
        <v>2</v>
      </c>
      <c r="F29" s="54">
        <v>0</v>
      </c>
      <c r="G29" s="54">
        <f t="shared" si="1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outlineLevel="1">
      <c r="A30" s="38" t="s">
        <v>115</v>
      </c>
      <c r="B30" s="38" t="s">
        <v>98</v>
      </c>
      <c r="C30" s="39" t="s">
        <v>135</v>
      </c>
      <c r="D30" s="40" t="s">
        <v>136</v>
      </c>
      <c r="E30" s="41">
        <v>1.2</v>
      </c>
      <c r="F30" s="54">
        <v>0</v>
      </c>
      <c r="G30" s="54">
        <f t="shared" si="1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outlineLevel="1">
      <c r="A31" s="38" t="s">
        <v>116</v>
      </c>
      <c r="B31" s="38" t="s">
        <v>53</v>
      </c>
      <c r="C31" s="39" t="s">
        <v>54</v>
      </c>
      <c r="D31" s="40" t="s">
        <v>0</v>
      </c>
      <c r="E31" s="41">
        <f>SUM(G25:G30)</f>
        <v>0</v>
      </c>
      <c r="F31" s="54">
        <v>0</v>
      </c>
      <c r="G31" s="54">
        <f t="shared" ref="G31" si="2">PRODUCT(E31,F31)</f>
        <v>0</v>
      </c>
      <c r="H31" s="10"/>
      <c r="I31" s="10"/>
      <c r="J31" s="10"/>
      <c r="K31" s="10"/>
      <c r="L31" s="10"/>
      <c r="M31" s="10"/>
      <c r="N31" s="10" t="s">
        <v>30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ht="14">
      <c r="A32" s="36" t="s">
        <v>27</v>
      </c>
      <c r="B32" s="36" t="s">
        <v>11</v>
      </c>
      <c r="C32" s="37" t="s">
        <v>12</v>
      </c>
      <c r="D32" s="43"/>
      <c r="E32" s="44"/>
      <c r="F32" s="53"/>
      <c r="G32" s="53">
        <f>SUM(G33:G39)</f>
        <v>0</v>
      </c>
      <c r="N32" t="s">
        <v>28</v>
      </c>
    </row>
    <row r="33" spans="1:43" outlineLevel="1">
      <c r="A33" s="38" t="s">
        <v>110</v>
      </c>
      <c r="B33" s="38" t="s">
        <v>55</v>
      </c>
      <c r="C33" s="39" t="s">
        <v>56</v>
      </c>
      <c r="D33" s="40" t="s">
        <v>43</v>
      </c>
      <c r="E33" s="41">
        <v>12</v>
      </c>
      <c r="F33" s="54">
        <v>0</v>
      </c>
      <c r="G33" s="54">
        <f>PRODUCT(E33,F33)</f>
        <v>0</v>
      </c>
      <c r="H33" s="10"/>
      <c r="I33" s="10"/>
      <c r="J33" s="10"/>
      <c r="K33" s="10"/>
      <c r="L33" s="10"/>
      <c r="M33" s="10"/>
      <c r="N33" s="10" t="s">
        <v>30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</row>
    <row r="34" spans="1:43" outlineLevel="1">
      <c r="A34" s="38" t="s">
        <v>111</v>
      </c>
      <c r="B34" s="38" t="s">
        <v>106</v>
      </c>
      <c r="C34" s="39" t="s">
        <v>132</v>
      </c>
      <c r="D34" s="40" t="s">
        <v>43</v>
      </c>
      <c r="E34" s="41">
        <v>1</v>
      </c>
      <c r="F34" s="54">
        <v>0</v>
      </c>
      <c r="G34" s="54">
        <f t="shared" ref="G34:G39" si="3">PRODUCT(E34,F34)</f>
        <v>0</v>
      </c>
      <c r="AH34" s="10"/>
      <c r="AI34" s="10"/>
      <c r="AJ34" s="10"/>
      <c r="AK34" s="10"/>
      <c r="AL34" s="10"/>
      <c r="AM34" s="10"/>
      <c r="AN34" s="10"/>
      <c r="AO34" s="10"/>
      <c r="AP34" s="10"/>
      <c r="AQ34" s="10"/>
    </row>
    <row r="35" spans="1:43" outlineLevel="1">
      <c r="A35" s="38" t="s">
        <v>112</v>
      </c>
      <c r="B35" s="38" t="s">
        <v>57</v>
      </c>
      <c r="C35" s="39" t="s">
        <v>58</v>
      </c>
      <c r="D35" s="40" t="s">
        <v>43</v>
      </c>
      <c r="E35" s="41">
        <v>1</v>
      </c>
      <c r="F35" s="54">
        <v>0</v>
      </c>
      <c r="G35" s="54">
        <f t="shared" si="3"/>
        <v>0</v>
      </c>
      <c r="H35" s="10"/>
      <c r="I35" s="10"/>
      <c r="J35" s="10"/>
      <c r="K35" s="10"/>
      <c r="L35" s="10"/>
      <c r="M35" s="10"/>
      <c r="N35" s="10" t="s">
        <v>30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</row>
    <row r="36" spans="1:43" outlineLevel="1">
      <c r="A36" s="38" t="s">
        <v>113</v>
      </c>
      <c r="B36" s="38" t="s">
        <v>59</v>
      </c>
      <c r="C36" s="39" t="s">
        <v>60</v>
      </c>
      <c r="D36" s="40" t="s">
        <v>43</v>
      </c>
      <c r="E36" s="41">
        <v>1</v>
      </c>
      <c r="F36" s="54">
        <v>0</v>
      </c>
      <c r="G36" s="54">
        <f t="shared" si="3"/>
        <v>0</v>
      </c>
      <c r="H36" s="10"/>
      <c r="I36" s="10"/>
      <c r="J36" s="10"/>
      <c r="K36" s="10"/>
      <c r="L36" s="10"/>
      <c r="M36" s="10"/>
      <c r="N36" s="10" t="s">
        <v>30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</row>
    <row r="37" spans="1:43" outlineLevel="1">
      <c r="A37" s="38" t="s">
        <v>114</v>
      </c>
      <c r="B37" s="38" t="s">
        <v>98</v>
      </c>
      <c r="C37" s="39" t="s">
        <v>134</v>
      </c>
      <c r="D37" s="40" t="s">
        <v>43</v>
      </c>
      <c r="E37" s="41">
        <v>1</v>
      </c>
      <c r="F37" s="54">
        <v>0</v>
      </c>
      <c r="G37" s="54">
        <f t="shared" si="3"/>
        <v>0</v>
      </c>
      <c r="AH37" s="10"/>
      <c r="AI37" s="10"/>
      <c r="AJ37" s="10"/>
      <c r="AK37" s="10"/>
      <c r="AL37" s="10"/>
      <c r="AM37" s="10"/>
      <c r="AN37" s="10"/>
      <c r="AO37" s="10"/>
      <c r="AP37" s="10"/>
      <c r="AQ37" s="10"/>
    </row>
    <row r="38" spans="1:43" ht="59.25" customHeight="1" outlineLevel="1">
      <c r="A38" s="38" t="s">
        <v>115</v>
      </c>
      <c r="B38" s="38" t="s">
        <v>106</v>
      </c>
      <c r="C38" s="39" t="s">
        <v>133</v>
      </c>
      <c r="D38" s="40" t="s">
        <v>43</v>
      </c>
      <c r="E38" s="41">
        <v>1</v>
      </c>
      <c r="F38" s="54">
        <v>0</v>
      </c>
      <c r="G38" s="54">
        <f t="shared" si="3"/>
        <v>0</v>
      </c>
      <c r="AH38" s="10"/>
      <c r="AI38" s="10"/>
      <c r="AJ38" s="10"/>
      <c r="AK38" s="10"/>
      <c r="AL38" s="10"/>
      <c r="AM38" s="10"/>
      <c r="AN38" s="10"/>
      <c r="AO38" s="10"/>
      <c r="AP38" s="10"/>
      <c r="AQ38" s="10"/>
    </row>
    <row r="39" spans="1:43" ht="11.25" customHeight="1" outlineLevel="1">
      <c r="A39" s="38" t="s">
        <v>116</v>
      </c>
      <c r="B39" s="38" t="s">
        <v>61</v>
      </c>
      <c r="C39" s="39" t="s">
        <v>62</v>
      </c>
      <c r="D39" s="40" t="s">
        <v>0</v>
      </c>
      <c r="E39" s="41">
        <f>SUM(G33:G38)</f>
        <v>0</v>
      </c>
      <c r="F39" s="54">
        <v>0</v>
      </c>
      <c r="G39" s="54">
        <f t="shared" si="3"/>
        <v>0</v>
      </c>
      <c r="H39" s="10"/>
      <c r="I39" s="10"/>
      <c r="J39" s="10"/>
      <c r="K39" s="10"/>
      <c r="L39" s="10"/>
      <c r="M39" s="10"/>
      <c r="N39" s="10" t="s">
        <v>30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ht="14">
      <c r="A40" s="36" t="s">
        <v>27</v>
      </c>
      <c r="B40" s="36" t="s">
        <v>13</v>
      </c>
      <c r="C40" s="37" t="s">
        <v>14</v>
      </c>
      <c r="D40" s="43"/>
      <c r="E40" s="44"/>
      <c r="F40" s="53"/>
      <c r="G40" s="53">
        <f>SUM(G41:G58)</f>
        <v>0</v>
      </c>
      <c r="N40" t="s">
        <v>28</v>
      </c>
    </row>
    <row r="41" spans="1:43" outlineLevel="1">
      <c r="A41" s="38" t="s">
        <v>110</v>
      </c>
      <c r="B41" s="38" t="s">
        <v>63</v>
      </c>
      <c r="C41" s="39" t="s">
        <v>64</v>
      </c>
      <c r="D41" s="40" t="s">
        <v>39</v>
      </c>
      <c r="E41" s="41">
        <v>166</v>
      </c>
      <c r="F41" s="54">
        <v>0</v>
      </c>
      <c r="G41" s="54">
        <f>PRODUCT(E41,F41)</f>
        <v>0</v>
      </c>
      <c r="H41" s="10"/>
      <c r="I41" s="10"/>
      <c r="J41" s="10"/>
      <c r="K41" s="10"/>
      <c r="L41" s="10"/>
      <c r="M41" s="10"/>
      <c r="N41" s="10" t="s">
        <v>30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</row>
    <row r="42" spans="1:43" outlineLevel="1">
      <c r="A42" s="38" t="s">
        <v>111</v>
      </c>
      <c r="B42" s="38" t="s">
        <v>65</v>
      </c>
      <c r="C42" s="39" t="s">
        <v>66</v>
      </c>
      <c r="D42" s="40" t="s">
        <v>39</v>
      </c>
      <c r="E42" s="41">
        <v>44</v>
      </c>
      <c r="F42" s="54">
        <v>0</v>
      </c>
      <c r="G42" s="54">
        <f t="shared" ref="G42:G57" si="4">PRODUCT(E42,F42)</f>
        <v>0</v>
      </c>
      <c r="H42" s="10"/>
      <c r="I42" s="10"/>
      <c r="J42" s="10"/>
      <c r="K42" s="10"/>
      <c r="L42" s="10"/>
      <c r="M42" s="10"/>
      <c r="N42" s="10" t="s">
        <v>30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</row>
    <row r="43" spans="1:43" outlineLevel="1">
      <c r="A43" s="38" t="s">
        <v>112</v>
      </c>
      <c r="B43" s="38" t="s">
        <v>67</v>
      </c>
      <c r="C43" s="39" t="s">
        <v>68</v>
      </c>
      <c r="D43" s="40" t="s">
        <v>39</v>
      </c>
      <c r="E43" s="41">
        <v>24</v>
      </c>
      <c r="F43" s="54">
        <v>0</v>
      </c>
      <c r="G43" s="54">
        <f t="shared" si="4"/>
        <v>0</v>
      </c>
      <c r="H43" s="10"/>
      <c r="I43" s="10"/>
      <c r="J43" s="10"/>
      <c r="K43" s="10"/>
      <c r="L43" s="10"/>
      <c r="M43" s="10"/>
      <c r="N43" s="10" t="s">
        <v>30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outlineLevel="1">
      <c r="A44" s="38" t="s">
        <v>113</v>
      </c>
      <c r="B44" s="38" t="s">
        <v>69</v>
      </c>
      <c r="C44" s="39" t="s">
        <v>70</v>
      </c>
      <c r="D44" s="40" t="s">
        <v>39</v>
      </c>
      <c r="E44" s="41">
        <v>120</v>
      </c>
      <c r="F44" s="54">
        <v>0</v>
      </c>
      <c r="G44" s="54">
        <f t="shared" si="4"/>
        <v>0</v>
      </c>
      <c r="H44" s="10"/>
      <c r="I44" s="10"/>
      <c r="J44" s="10"/>
      <c r="K44" s="10"/>
      <c r="L44" s="10"/>
      <c r="M44" s="10"/>
      <c r="N44" s="10" t="s">
        <v>30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outlineLevel="1">
      <c r="A45" s="38" t="s">
        <v>114</v>
      </c>
      <c r="B45" s="38" t="s">
        <v>71</v>
      </c>
      <c r="C45" s="39" t="s">
        <v>72</v>
      </c>
      <c r="D45" s="40" t="s">
        <v>41</v>
      </c>
      <c r="E45" s="41">
        <v>56</v>
      </c>
      <c r="F45" s="54">
        <v>0</v>
      </c>
      <c r="G45" s="54">
        <f t="shared" si="4"/>
        <v>0</v>
      </c>
      <c r="H45" s="10"/>
      <c r="I45" s="10"/>
      <c r="J45" s="10"/>
      <c r="K45" s="10"/>
      <c r="L45" s="10"/>
      <c r="M45" s="10"/>
      <c r="N45" s="10" t="s">
        <v>30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outlineLevel="1">
      <c r="A46" s="38" t="s">
        <v>115</v>
      </c>
      <c r="B46" s="38" t="s">
        <v>73</v>
      </c>
      <c r="C46" s="39" t="s">
        <v>74</v>
      </c>
      <c r="D46" s="40" t="s">
        <v>39</v>
      </c>
      <c r="E46" s="41">
        <f>SUM(E41:E44)</f>
        <v>354</v>
      </c>
      <c r="F46" s="54">
        <v>0</v>
      </c>
      <c r="G46" s="54">
        <f t="shared" si="4"/>
        <v>0</v>
      </c>
      <c r="H46" s="10"/>
      <c r="I46" s="10"/>
      <c r="J46" s="10"/>
      <c r="K46" s="10"/>
      <c r="L46" s="10"/>
      <c r="M46" s="10"/>
      <c r="N46" s="10" t="s">
        <v>30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</row>
    <row r="47" spans="1:43" outlineLevel="1">
      <c r="A47" s="38" t="s">
        <v>116</v>
      </c>
      <c r="B47" s="38" t="s">
        <v>75</v>
      </c>
      <c r="C47" s="39" t="s">
        <v>76</v>
      </c>
      <c r="D47" s="40" t="s">
        <v>41</v>
      </c>
      <c r="E47" s="41">
        <v>1</v>
      </c>
      <c r="F47" s="54">
        <v>0</v>
      </c>
      <c r="G47" s="54">
        <f t="shared" si="4"/>
        <v>0</v>
      </c>
      <c r="H47" s="10"/>
      <c r="I47" s="10"/>
      <c r="J47" s="10"/>
      <c r="K47" s="10"/>
      <c r="L47" s="10"/>
      <c r="M47" s="10"/>
      <c r="N47" s="10" t="s">
        <v>30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outlineLevel="1">
      <c r="A48" s="38" t="s">
        <v>117</v>
      </c>
      <c r="B48" s="38" t="s">
        <v>77</v>
      </c>
      <c r="C48" s="39" t="s">
        <v>78</v>
      </c>
      <c r="D48" s="40" t="s">
        <v>41</v>
      </c>
      <c r="E48" s="41">
        <v>1</v>
      </c>
      <c r="F48" s="54">
        <v>0</v>
      </c>
      <c r="G48" s="54">
        <f t="shared" si="4"/>
        <v>0</v>
      </c>
      <c r="H48" s="10"/>
      <c r="I48" s="10"/>
      <c r="J48" s="10"/>
      <c r="K48" s="10"/>
      <c r="L48" s="10"/>
      <c r="M48" s="10"/>
      <c r="N48" s="10" t="s">
        <v>30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outlineLevel="1">
      <c r="A49" s="38" t="s">
        <v>118</v>
      </c>
      <c r="B49" s="38" t="s">
        <v>79</v>
      </c>
      <c r="C49" s="39" t="s">
        <v>80</v>
      </c>
      <c r="D49" s="40" t="s">
        <v>41</v>
      </c>
      <c r="E49" s="41">
        <v>6</v>
      </c>
      <c r="F49" s="54">
        <v>0</v>
      </c>
      <c r="G49" s="54">
        <f t="shared" si="4"/>
        <v>0</v>
      </c>
      <c r="H49" s="10"/>
      <c r="I49" s="10"/>
      <c r="J49" s="10"/>
      <c r="K49" s="10"/>
      <c r="L49" s="10"/>
      <c r="M49" s="10"/>
      <c r="N49" s="10" t="s">
        <v>30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outlineLevel="1">
      <c r="A50" s="38" t="s">
        <v>119</v>
      </c>
      <c r="B50" s="38" t="s">
        <v>106</v>
      </c>
      <c r="C50" s="39" t="s">
        <v>137</v>
      </c>
      <c r="D50" s="40" t="s">
        <v>41</v>
      </c>
      <c r="E50" s="41">
        <v>5</v>
      </c>
      <c r="F50" s="54">
        <v>0</v>
      </c>
      <c r="G50" s="54">
        <f t="shared" si="4"/>
        <v>0</v>
      </c>
      <c r="H50" s="10"/>
      <c r="I50" s="10"/>
      <c r="J50" s="10"/>
      <c r="K50" s="10"/>
      <c r="L50" s="10"/>
      <c r="M50" s="10"/>
      <c r="N50" s="10" t="s">
        <v>30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</row>
    <row r="51" spans="1:43" outlineLevel="1">
      <c r="A51" s="38" t="s">
        <v>120</v>
      </c>
      <c r="B51" s="38" t="s">
        <v>106</v>
      </c>
      <c r="C51" s="39" t="s">
        <v>159</v>
      </c>
      <c r="D51" s="40" t="s">
        <v>41</v>
      </c>
      <c r="E51" s="41">
        <v>1</v>
      </c>
      <c r="F51" s="54">
        <v>0</v>
      </c>
      <c r="G51" s="54">
        <f t="shared" si="4"/>
        <v>0</v>
      </c>
      <c r="H51" s="10"/>
      <c r="I51" s="10"/>
      <c r="J51" s="10"/>
      <c r="K51" s="10"/>
      <c r="L51" s="10"/>
      <c r="M51" s="10"/>
      <c r="N51" s="10" t="s">
        <v>30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</row>
    <row r="52" spans="1:43" outlineLevel="1">
      <c r="A52" s="38" t="s">
        <v>121</v>
      </c>
      <c r="B52" s="42" t="s">
        <v>42</v>
      </c>
      <c r="C52" s="39" t="s">
        <v>138</v>
      </c>
      <c r="D52" s="40" t="s">
        <v>39</v>
      </c>
      <c r="E52" s="41">
        <f>SUM(E41:E43)</f>
        <v>234</v>
      </c>
      <c r="F52" s="54">
        <v>0</v>
      </c>
      <c r="G52" s="54">
        <f t="shared" si="4"/>
        <v>0</v>
      </c>
      <c r="AH52" s="10"/>
      <c r="AI52" s="10"/>
      <c r="AJ52" s="10"/>
      <c r="AK52" s="10"/>
      <c r="AL52" s="10"/>
      <c r="AM52" s="10"/>
      <c r="AN52" s="10"/>
      <c r="AO52" s="10"/>
      <c r="AP52" s="10"/>
      <c r="AQ52" s="10"/>
    </row>
    <row r="53" spans="1:43" outlineLevel="1">
      <c r="A53" s="38" t="s">
        <v>122</v>
      </c>
      <c r="B53" s="42" t="s">
        <v>98</v>
      </c>
      <c r="C53" s="39" t="s">
        <v>139</v>
      </c>
      <c r="D53" s="40" t="s">
        <v>39</v>
      </c>
      <c r="E53" s="41">
        <v>234</v>
      </c>
      <c r="F53" s="54">
        <v>0</v>
      </c>
      <c r="G53" s="54">
        <f t="shared" si="4"/>
        <v>0</v>
      </c>
      <c r="AH53" s="10"/>
      <c r="AI53" s="10"/>
      <c r="AJ53" s="10"/>
      <c r="AK53" s="10"/>
      <c r="AL53" s="10"/>
      <c r="AM53" s="10"/>
      <c r="AN53" s="10"/>
      <c r="AO53" s="10"/>
      <c r="AP53" s="10"/>
      <c r="AQ53" s="10"/>
    </row>
    <row r="54" spans="1:43" outlineLevel="1">
      <c r="A54" s="38" t="s">
        <v>143</v>
      </c>
      <c r="B54" s="42" t="s">
        <v>140</v>
      </c>
      <c r="C54" s="39" t="s">
        <v>141</v>
      </c>
      <c r="D54" s="40" t="s">
        <v>39</v>
      </c>
      <c r="E54" s="41">
        <v>120</v>
      </c>
      <c r="F54" s="54">
        <v>0</v>
      </c>
      <c r="G54" s="54">
        <f t="shared" si="4"/>
        <v>0</v>
      </c>
      <c r="AH54" s="10"/>
      <c r="AI54" s="10"/>
      <c r="AJ54" s="10"/>
      <c r="AK54" s="10"/>
      <c r="AL54" s="10"/>
      <c r="AM54" s="10"/>
      <c r="AN54" s="10"/>
      <c r="AO54" s="10"/>
      <c r="AP54" s="10"/>
      <c r="AQ54" s="10"/>
    </row>
    <row r="55" spans="1:43" outlineLevel="1">
      <c r="A55" s="38" t="s">
        <v>144</v>
      </c>
      <c r="B55" s="42" t="s">
        <v>98</v>
      </c>
      <c r="C55" s="39" t="s">
        <v>142</v>
      </c>
      <c r="D55" s="40" t="s">
        <v>39</v>
      </c>
      <c r="E55" s="41">
        <v>120</v>
      </c>
      <c r="F55" s="54">
        <v>0</v>
      </c>
      <c r="G55" s="54">
        <f t="shared" si="4"/>
        <v>0</v>
      </c>
      <c r="AH55" s="10"/>
      <c r="AI55" s="10"/>
      <c r="AJ55" s="10"/>
      <c r="AK55" s="10"/>
      <c r="AL55" s="10"/>
      <c r="AM55" s="10"/>
      <c r="AN55" s="10"/>
      <c r="AO55" s="10"/>
      <c r="AP55" s="10"/>
      <c r="AQ55" s="10"/>
    </row>
    <row r="56" spans="1:43" outlineLevel="1">
      <c r="A56" s="38" t="s">
        <v>149</v>
      </c>
      <c r="B56" s="38" t="s">
        <v>172</v>
      </c>
      <c r="C56" s="39" t="s">
        <v>173</v>
      </c>
      <c r="D56" s="40" t="s">
        <v>39</v>
      </c>
      <c r="E56" s="41">
        <v>51</v>
      </c>
      <c r="F56" s="54">
        <v>0</v>
      </c>
      <c r="G56" s="54">
        <f t="shared" si="4"/>
        <v>0</v>
      </c>
      <c r="AH56" s="10"/>
      <c r="AI56" s="10"/>
      <c r="AJ56" s="10"/>
      <c r="AK56" s="10"/>
      <c r="AL56" s="10"/>
      <c r="AM56" s="10"/>
      <c r="AN56" s="10"/>
      <c r="AO56" s="10"/>
      <c r="AP56" s="10"/>
      <c r="AQ56" s="10"/>
    </row>
    <row r="57" spans="1:43" outlineLevel="1">
      <c r="A57" s="38" t="s">
        <v>183</v>
      </c>
      <c r="B57" s="38" t="s">
        <v>174</v>
      </c>
      <c r="C57" s="39" t="s">
        <v>175</v>
      </c>
      <c r="D57" s="40" t="s">
        <v>39</v>
      </c>
      <c r="E57" s="41">
        <v>51</v>
      </c>
      <c r="F57" s="54">
        <v>0</v>
      </c>
      <c r="G57" s="54">
        <f t="shared" si="4"/>
        <v>0</v>
      </c>
      <c r="AH57" s="10"/>
      <c r="AI57" s="10"/>
      <c r="AJ57" s="10"/>
      <c r="AK57" s="10"/>
      <c r="AL57" s="10"/>
      <c r="AM57" s="10"/>
      <c r="AN57" s="10"/>
      <c r="AO57" s="10"/>
      <c r="AP57" s="10"/>
      <c r="AQ57" s="10"/>
    </row>
    <row r="58" spans="1:43" outlineLevel="1">
      <c r="A58" s="38" t="s">
        <v>184</v>
      </c>
      <c r="B58" s="38" t="s">
        <v>81</v>
      </c>
      <c r="C58" s="39" t="s">
        <v>82</v>
      </c>
      <c r="D58" s="40" t="s">
        <v>0</v>
      </c>
      <c r="E58" s="41">
        <f>SUM(G41:G57)</f>
        <v>0</v>
      </c>
      <c r="F58" s="54">
        <v>0</v>
      </c>
      <c r="G58" s="54">
        <f>PRODUCT(E58,F58)</f>
        <v>0</v>
      </c>
      <c r="H58" s="10"/>
      <c r="I58" s="10"/>
      <c r="J58" s="10"/>
      <c r="K58" s="10"/>
      <c r="L58" s="10"/>
      <c r="M58" s="10"/>
      <c r="N58" s="10" t="s">
        <v>30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</row>
    <row r="59" spans="1:43" ht="14">
      <c r="A59" s="36" t="s">
        <v>27</v>
      </c>
      <c r="B59" s="36" t="s">
        <v>15</v>
      </c>
      <c r="C59" s="37" t="s">
        <v>16</v>
      </c>
      <c r="D59" s="43"/>
      <c r="E59" s="44"/>
      <c r="F59" s="53"/>
      <c r="G59" s="53">
        <f>SUM(G60:G74)</f>
        <v>0</v>
      </c>
      <c r="N59" t="s">
        <v>28</v>
      </c>
    </row>
    <row r="60" spans="1:43" outlineLevel="1">
      <c r="A60" s="38" t="s">
        <v>110</v>
      </c>
      <c r="B60" s="38" t="s">
        <v>106</v>
      </c>
      <c r="C60" s="39" t="s">
        <v>150</v>
      </c>
      <c r="D60" s="40" t="s">
        <v>41</v>
      </c>
      <c r="E60" s="41">
        <v>2</v>
      </c>
      <c r="F60" s="54">
        <v>0</v>
      </c>
      <c r="G60" s="54">
        <f>PRODUCT(E60,F60)</f>
        <v>0</v>
      </c>
      <c r="AH60" s="10"/>
      <c r="AI60" s="10"/>
      <c r="AJ60" s="10"/>
      <c r="AK60" s="10"/>
      <c r="AL60" s="10"/>
      <c r="AM60" s="10"/>
      <c r="AN60" s="10"/>
      <c r="AO60" s="10"/>
      <c r="AP60" s="10"/>
      <c r="AQ60" s="10"/>
    </row>
    <row r="61" spans="1:43" outlineLevel="1">
      <c r="A61" s="38" t="s">
        <v>111</v>
      </c>
      <c r="B61" s="42" t="s">
        <v>106</v>
      </c>
      <c r="C61" s="39" t="s">
        <v>145</v>
      </c>
      <c r="D61" s="40" t="s">
        <v>41</v>
      </c>
      <c r="E61" s="41">
        <v>1</v>
      </c>
      <c r="F61" s="54">
        <v>0</v>
      </c>
      <c r="G61" s="54">
        <f t="shared" ref="G61:G74" si="5">PRODUCT(E61,F61)</f>
        <v>0</v>
      </c>
      <c r="AH61" s="10"/>
      <c r="AI61" s="10"/>
      <c r="AJ61" s="10"/>
      <c r="AK61" s="10"/>
      <c r="AL61" s="10"/>
      <c r="AM61" s="10"/>
      <c r="AN61" s="10"/>
      <c r="AO61" s="10"/>
      <c r="AP61" s="10"/>
      <c r="AQ61" s="10"/>
    </row>
    <row r="62" spans="1:43" outlineLevel="1">
      <c r="A62" s="38" t="s">
        <v>112</v>
      </c>
      <c r="B62" s="42" t="s">
        <v>106</v>
      </c>
      <c r="C62" s="39" t="s">
        <v>151</v>
      </c>
      <c r="D62" s="40" t="s">
        <v>41</v>
      </c>
      <c r="E62" s="41">
        <v>8</v>
      </c>
      <c r="F62" s="54">
        <v>0</v>
      </c>
      <c r="G62" s="54">
        <f t="shared" si="5"/>
        <v>0</v>
      </c>
      <c r="AH62" s="10"/>
      <c r="AI62" s="10"/>
      <c r="AJ62" s="10"/>
      <c r="AK62" s="10"/>
      <c r="AL62" s="10"/>
      <c r="AM62" s="10"/>
      <c r="AN62" s="10"/>
      <c r="AO62" s="10"/>
      <c r="AP62" s="10"/>
      <c r="AQ62" s="10"/>
    </row>
    <row r="63" spans="1:43" outlineLevel="1">
      <c r="A63" s="38" t="s">
        <v>113</v>
      </c>
      <c r="B63" s="38" t="s">
        <v>106</v>
      </c>
      <c r="C63" s="39" t="s">
        <v>152</v>
      </c>
      <c r="D63" s="40" t="s">
        <v>41</v>
      </c>
      <c r="E63" s="41">
        <v>2</v>
      </c>
      <c r="F63" s="54">
        <v>0</v>
      </c>
      <c r="G63" s="54">
        <f t="shared" si="5"/>
        <v>0</v>
      </c>
      <c r="AH63" s="10"/>
      <c r="AI63" s="10"/>
      <c r="AJ63" s="10"/>
      <c r="AK63" s="10"/>
      <c r="AL63" s="10"/>
      <c r="AM63" s="10"/>
      <c r="AN63" s="10"/>
      <c r="AO63" s="10"/>
      <c r="AP63" s="10"/>
      <c r="AQ63" s="10"/>
    </row>
    <row r="64" spans="1:43" outlineLevel="1">
      <c r="A64" s="38" t="s">
        <v>114</v>
      </c>
      <c r="B64" s="38" t="s">
        <v>106</v>
      </c>
      <c r="C64" s="39" t="s">
        <v>146</v>
      </c>
      <c r="D64" s="40" t="s">
        <v>41</v>
      </c>
      <c r="E64" s="41">
        <v>1</v>
      </c>
      <c r="F64" s="54">
        <v>0</v>
      </c>
      <c r="G64" s="54">
        <f t="shared" si="5"/>
        <v>0</v>
      </c>
      <c r="AH64" s="10"/>
      <c r="AI64" s="10"/>
      <c r="AJ64" s="10"/>
      <c r="AK64" s="10"/>
      <c r="AL64" s="10"/>
      <c r="AM64" s="10"/>
      <c r="AN64" s="10"/>
      <c r="AO64" s="10"/>
      <c r="AP64" s="10"/>
      <c r="AQ64" s="10"/>
    </row>
    <row r="65" spans="1:43" outlineLevel="1">
      <c r="A65" s="38" t="s">
        <v>115</v>
      </c>
      <c r="B65" s="38" t="s">
        <v>106</v>
      </c>
      <c r="C65" s="39" t="s">
        <v>153</v>
      </c>
      <c r="D65" s="40" t="s">
        <v>41</v>
      </c>
      <c r="E65" s="41">
        <v>1</v>
      </c>
      <c r="F65" s="54">
        <v>0</v>
      </c>
      <c r="G65" s="54">
        <f t="shared" si="5"/>
        <v>0</v>
      </c>
      <c r="AH65" s="10"/>
      <c r="AI65" s="10"/>
      <c r="AJ65" s="10"/>
      <c r="AK65" s="10"/>
      <c r="AL65" s="10"/>
      <c r="AM65" s="10"/>
      <c r="AN65" s="10"/>
      <c r="AO65" s="10"/>
      <c r="AP65" s="10"/>
      <c r="AQ65" s="10"/>
    </row>
    <row r="66" spans="1:43" outlineLevel="1">
      <c r="A66" s="38" t="s">
        <v>116</v>
      </c>
      <c r="B66" s="38" t="s">
        <v>45</v>
      </c>
      <c r="C66" s="39" t="s">
        <v>147</v>
      </c>
      <c r="D66" s="40" t="s">
        <v>43</v>
      </c>
      <c r="E66" s="41">
        <v>1</v>
      </c>
      <c r="F66" s="54">
        <v>0</v>
      </c>
      <c r="G66" s="54">
        <f t="shared" si="5"/>
        <v>0</v>
      </c>
      <c r="AH66" s="10"/>
      <c r="AI66" s="10"/>
      <c r="AJ66" s="10"/>
      <c r="AK66" s="10"/>
      <c r="AL66" s="10"/>
      <c r="AM66" s="10"/>
      <c r="AN66" s="10"/>
      <c r="AO66" s="10"/>
      <c r="AP66" s="10"/>
      <c r="AQ66" s="10"/>
    </row>
    <row r="67" spans="1:43" outlineLevel="1">
      <c r="A67" s="38" t="s">
        <v>117</v>
      </c>
      <c r="B67" s="38" t="s">
        <v>46</v>
      </c>
      <c r="C67" s="39" t="s">
        <v>47</v>
      </c>
      <c r="D67" s="40" t="s">
        <v>43</v>
      </c>
      <c r="E67" s="41">
        <v>4</v>
      </c>
      <c r="F67" s="54">
        <v>0</v>
      </c>
      <c r="G67" s="54">
        <f t="shared" si="5"/>
        <v>0</v>
      </c>
      <c r="AH67" s="10"/>
      <c r="AI67" s="10"/>
      <c r="AJ67" s="10"/>
      <c r="AK67" s="10"/>
      <c r="AL67" s="10"/>
      <c r="AM67" s="10"/>
      <c r="AN67" s="10"/>
      <c r="AO67" s="10"/>
      <c r="AP67" s="10"/>
      <c r="AQ67" s="10"/>
    </row>
    <row r="68" spans="1:43" outlineLevel="1">
      <c r="A68" s="38" t="s">
        <v>118</v>
      </c>
      <c r="B68" s="42" t="s">
        <v>44</v>
      </c>
      <c r="C68" s="39" t="s">
        <v>148</v>
      </c>
      <c r="D68" s="40" t="s">
        <v>41</v>
      </c>
      <c r="E68" s="41">
        <v>11</v>
      </c>
      <c r="F68" s="54">
        <v>0</v>
      </c>
      <c r="G68" s="54">
        <f t="shared" si="5"/>
        <v>0</v>
      </c>
      <c r="AH68" s="10"/>
      <c r="AI68" s="10"/>
      <c r="AJ68" s="10"/>
      <c r="AK68" s="10"/>
      <c r="AL68" s="10"/>
      <c r="AM68" s="10"/>
      <c r="AN68" s="10"/>
      <c r="AO68" s="10"/>
      <c r="AP68" s="10"/>
      <c r="AQ68" s="10"/>
    </row>
    <row r="69" spans="1:43" outlineLevel="1">
      <c r="A69" s="38" t="s">
        <v>119</v>
      </c>
      <c r="B69" s="38" t="s">
        <v>106</v>
      </c>
      <c r="C69" s="39" t="s">
        <v>154</v>
      </c>
      <c r="D69" s="40" t="s">
        <v>41</v>
      </c>
      <c r="E69" s="41">
        <v>1</v>
      </c>
      <c r="F69" s="54">
        <v>0</v>
      </c>
      <c r="G69" s="54">
        <f t="shared" si="5"/>
        <v>0</v>
      </c>
      <c r="AH69" s="10"/>
      <c r="AI69" s="10"/>
      <c r="AJ69" s="10"/>
      <c r="AK69" s="10"/>
      <c r="AL69" s="10"/>
      <c r="AM69" s="10"/>
      <c r="AN69" s="10"/>
      <c r="AO69" s="10"/>
      <c r="AP69" s="10"/>
      <c r="AQ69" s="10"/>
    </row>
    <row r="70" spans="1:43" outlineLevel="1">
      <c r="A70" s="38" t="s">
        <v>120</v>
      </c>
      <c r="B70" s="38" t="s">
        <v>106</v>
      </c>
      <c r="C70" s="39" t="s">
        <v>155</v>
      </c>
      <c r="D70" s="40" t="s">
        <v>41</v>
      </c>
      <c r="E70" s="41">
        <v>9</v>
      </c>
      <c r="F70" s="54">
        <v>0</v>
      </c>
      <c r="G70" s="54">
        <f t="shared" si="5"/>
        <v>0</v>
      </c>
      <c r="H70" s="10"/>
      <c r="I70" s="10"/>
      <c r="J70" s="10"/>
      <c r="K70" s="10"/>
      <c r="L70" s="10"/>
      <c r="M70" s="10"/>
      <c r="N70" s="10" t="s">
        <v>30</v>
      </c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</row>
    <row r="71" spans="1:43" outlineLevel="1">
      <c r="A71" s="38" t="s">
        <v>121</v>
      </c>
      <c r="B71" s="38" t="s">
        <v>106</v>
      </c>
      <c r="C71" s="39" t="s">
        <v>156</v>
      </c>
      <c r="D71" s="40" t="s">
        <v>41</v>
      </c>
      <c r="E71" s="41">
        <v>7</v>
      </c>
      <c r="F71" s="54">
        <v>0</v>
      </c>
      <c r="G71" s="54">
        <f t="shared" si="5"/>
        <v>0</v>
      </c>
      <c r="H71" s="10"/>
      <c r="I71" s="10"/>
      <c r="J71" s="10"/>
      <c r="K71" s="10"/>
      <c r="L71" s="10"/>
      <c r="M71" s="10"/>
      <c r="N71" s="10" t="s">
        <v>30</v>
      </c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</row>
    <row r="72" spans="1:43" outlineLevel="1">
      <c r="A72" s="38" t="s">
        <v>122</v>
      </c>
      <c r="B72" s="38" t="s">
        <v>106</v>
      </c>
      <c r="C72" s="39" t="s">
        <v>157</v>
      </c>
      <c r="D72" s="40" t="s">
        <v>41</v>
      </c>
      <c r="E72" s="41">
        <v>16</v>
      </c>
      <c r="F72" s="54">
        <v>0</v>
      </c>
      <c r="G72" s="54">
        <f t="shared" si="5"/>
        <v>0</v>
      </c>
      <c r="H72" s="10"/>
      <c r="I72" s="10"/>
      <c r="J72" s="10"/>
      <c r="K72" s="10"/>
      <c r="L72" s="10"/>
      <c r="M72" s="10"/>
      <c r="N72" s="10" t="s">
        <v>30</v>
      </c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</row>
    <row r="73" spans="1:43" outlineLevel="1">
      <c r="A73" s="38" t="s">
        <v>143</v>
      </c>
      <c r="B73" s="38" t="s">
        <v>106</v>
      </c>
      <c r="C73" s="39" t="s">
        <v>158</v>
      </c>
      <c r="D73" s="40" t="s">
        <v>41</v>
      </c>
      <c r="E73" s="41">
        <v>9</v>
      </c>
      <c r="F73" s="54">
        <v>0</v>
      </c>
      <c r="G73" s="54">
        <f t="shared" si="5"/>
        <v>0</v>
      </c>
      <c r="H73" s="10"/>
      <c r="I73" s="10"/>
      <c r="J73" s="10"/>
      <c r="K73" s="10"/>
      <c r="L73" s="10"/>
      <c r="M73" s="10"/>
      <c r="N73" s="10" t="s">
        <v>30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</row>
    <row r="74" spans="1:43" outlineLevel="1">
      <c r="A74" s="38" t="s">
        <v>144</v>
      </c>
      <c r="B74" s="38" t="s">
        <v>83</v>
      </c>
      <c r="C74" s="39" t="s">
        <v>84</v>
      </c>
      <c r="D74" s="40" t="s">
        <v>0</v>
      </c>
      <c r="E74" s="41">
        <f>SUM(G60:G73)</f>
        <v>0</v>
      </c>
      <c r="F74" s="54">
        <v>0</v>
      </c>
      <c r="G74" s="54">
        <f t="shared" si="5"/>
        <v>0</v>
      </c>
      <c r="H74" s="10"/>
      <c r="I74" s="10"/>
      <c r="J74" s="10"/>
      <c r="K74" s="10"/>
      <c r="L74" s="10"/>
      <c r="M74" s="10"/>
      <c r="N74" s="10" t="s">
        <v>30</v>
      </c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</row>
    <row r="75" spans="1:43" ht="14">
      <c r="A75" s="36" t="s">
        <v>27</v>
      </c>
      <c r="B75" s="36" t="s">
        <v>17</v>
      </c>
      <c r="C75" s="37" t="s">
        <v>18</v>
      </c>
      <c r="D75" s="43"/>
      <c r="E75" s="44"/>
      <c r="F75" s="53"/>
      <c r="G75" s="53">
        <f>SUM(G76:G88)</f>
        <v>0</v>
      </c>
      <c r="N75" t="s">
        <v>28</v>
      </c>
    </row>
    <row r="76" spans="1:43" outlineLevel="1">
      <c r="A76" s="38" t="s">
        <v>110</v>
      </c>
      <c r="B76" s="38" t="s">
        <v>106</v>
      </c>
      <c r="C76" s="39" t="s">
        <v>107</v>
      </c>
      <c r="D76" s="40" t="s">
        <v>41</v>
      </c>
      <c r="E76" s="41">
        <v>6</v>
      </c>
      <c r="F76" s="54">
        <v>0</v>
      </c>
      <c r="G76" s="54">
        <f>PRODUCT(E76,F76)</f>
        <v>0</v>
      </c>
      <c r="H76" s="10"/>
      <c r="I76" s="10"/>
      <c r="J76" s="10"/>
      <c r="K76" s="10"/>
      <c r="L76" s="10"/>
      <c r="M76" s="10"/>
      <c r="N76" s="10" t="s">
        <v>30</v>
      </c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</row>
    <row r="77" spans="1:43" outlineLevel="1">
      <c r="A77" s="38" t="s">
        <v>111</v>
      </c>
      <c r="B77" s="38" t="s">
        <v>106</v>
      </c>
      <c r="C77" s="39" t="s">
        <v>108</v>
      </c>
      <c r="D77" s="40" t="s">
        <v>41</v>
      </c>
      <c r="E77" s="41">
        <v>1</v>
      </c>
      <c r="F77" s="54">
        <v>0</v>
      </c>
      <c r="G77" s="54">
        <f t="shared" ref="G77:G88" si="6">PRODUCT(E77,F77)</f>
        <v>0</v>
      </c>
      <c r="H77" s="10"/>
      <c r="I77" s="10"/>
      <c r="J77" s="10"/>
      <c r="K77" s="10"/>
      <c r="L77" s="10"/>
      <c r="M77" s="10"/>
      <c r="N77" s="10" t="s">
        <v>30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</row>
    <row r="78" spans="1:43" outlineLevel="1">
      <c r="A78" s="38" t="s">
        <v>112</v>
      </c>
      <c r="B78" s="38" t="s">
        <v>106</v>
      </c>
      <c r="C78" s="39" t="s">
        <v>109</v>
      </c>
      <c r="D78" s="40" t="s">
        <v>41</v>
      </c>
      <c r="E78" s="41">
        <v>6</v>
      </c>
      <c r="F78" s="54">
        <v>0</v>
      </c>
      <c r="G78" s="54">
        <f t="shared" si="6"/>
        <v>0</v>
      </c>
      <c r="H78" s="10"/>
      <c r="I78" s="10"/>
      <c r="J78" s="10"/>
      <c r="K78" s="10"/>
      <c r="L78" s="10"/>
      <c r="M78" s="10"/>
      <c r="N78" s="10" t="s">
        <v>30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</row>
    <row r="79" spans="1:43" outlineLevel="1">
      <c r="A79" s="38" t="s">
        <v>113</v>
      </c>
      <c r="B79" s="38" t="s">
        <v>106</v>
      </c>
      <c r="C79" s="39" t="s">
        <v>188</v>
      </c>
      <c r="D79" s="40" t="s">
        <v>41</v>
      </c>
      <c r="E79" s="41">
        <v>1</v>
      </c>
      <c r="F79" s="54">
        <v>0</v>
      </c>
      <c r="G79" s="54">
        <f t="shared" si="6"/>
        <v>0</v>
      </c>
      <c r="H79" s="10"/>
      <c r="I79" s="10"/>
      <c r="J79" s="10"/>
      <c r="K79" s="10"/>
      <c r="L79" s="10"/>
      <c r="M79" s="10"/>
      <c r="N79" s="10" t="s">
        <v>30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</row>
    <row r="80" spans="1:43" outlineLevel="1">
      <c r="A80" s="38" t="s">
        <v>114</v>
      </c>
      <c r="B80" s="38" t="s">
        <v>106</v>
      </c>
      <c r="C80" s="39" t="s">
        <v>189</v>
      </c>
      <c r="D80" s="40" t="s">
        <v>41</v>
      </c>
      <c r="E80" s="41">
        <v>1</v>
      </c>
      <c r="F80" s="54">
        <v>0</v>
      </c>
      <c r="G80" s="54">
        <f t="shared" si="6"/>
        <v>0</v>
      </c>
      <c r="H80" s="10"/>
      <c r="I80" s="10"/>
      <c r="J80" s="10"/>
      <c r="K80" s="10"/>
      <c r="L80" s="10"/>
      <c r="M80" s="10"/>
      <c r="N80" s="10" t="s">
        <v>30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</row>
    <row r="81" spans="1:43" outlineLevel="1">
      <c r="A81" s="38" t="s">
        <v>115</v>
      </c>
      <c r="B81" s="38" t="s">
        <v>106</v>
      </c>
      <c r="C81" s="39" t="s">
        <v>190</v>
      </c>
      <c r="D81" s="40" t="s">
        <v>41</v>
      </c>
      <c r="E81" s="41">
        <v>1</v>
      </c>
      <c r="F81" s="54">
        <v>0</v>
      </c>
      <c r="G81" s="54">
        <f t="shared" si="6"/>
        <v>0</v>
      </c>
      <c r="H81" s="10"/>
      <c r="I81" s="10"/>
      <c r="J81" s="10"/>
      <c r="K81" s="10"/>
      <c r="L81" s="10"/>
      <c r="M81" s="10"/>
      <c r="N81" s="10" t="s">
        <v>30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</row>
    <row r="82" spans="1:43" ht="15" customHeight="1" outlineLevel="1">
      <c r="A82" s="38" t="s">
        <v>116</v>
      </c>
      <c r="B82" s="38" t="s">
        <v>85</v>
      </c>
      <c r="C82" s="39" t="s">
        <v>86</v>
      </c>
      <c r="D82" s="40" t="s">
        <v>41</v>
      </c>
      <c r="E82" s="41">
        <v>12</v>
      </c>
      <c r="F82" s="54">
        <v>0</v>
      </c>
      <c r="G82" s="54">
        <f t="shared" si="6"/>
        <v>0</v>
      </c>
      <c r="H82" s="10"/>
      <c r="I82" s="10"/>
      <c r="J82" s="10"/>
      <c r="K82" s="10"/>
      <c r="L82" s="10"/>
      <c r="M82" s="10"/>
      <c r="N82" s="10" t="s">
        <v>30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</row>
    <row r="83" spans="1:43" ht="35.25" customHeight="1" outlineLevel="1">
      <c r="A83" s="38" t="s">
        <v>117</v>
      </c>
      <c r="B83" s="38" t="s">
        <v>98</v>
      </c>
      <c r="C83" s="39" t="s">
        <v>102</v>
      </c>
      <c r="D83" s="40" t="s">
        <v>41</v>
      </c>
      <c r="E83" s="41">
        <v>3</v>
      </c>
      <c r="F83" s="54">
        <v>0</v>
      </c>
      <c r="G83" s="54">
        <f t="shared" si="6"/>
        <v>0</v>
      </c>
      <c r="H83" s="10"/>
      <c r="I83" s="11"/>
      <c r="J83" s="10"/>
      <c r="K83" s="10"/>
      <c r="L83" s="10"/>
      <c r="M83" s="10"/>
      <c r="N83" s="10" t="s">
        <v>30</v>
      </c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</row>
    <row r="84" spans="1:43" ht="24" outlineLevel="1">
      <c r="A84" s="38" t="s">
        <v>118</v>
      </c>
      <c r="B84" s="38" t="s">
        <v>98</v>
      </c>
      <c r="C84" s="39" t="s">
        <v>103</v>
      </c>
      <c r="D84" s="40" t="s">
        <v>41</v>
      </c>
      <c r="E84" s="41">
        <v>7</v>
      </c>
      <c r="F84" s="54">
        <v>0</v>
      </c>
      <c r="G84" s="54">
        <f t="shared" si="6"/>
        <v>0</v>
      </c>
      <c r="H84" s="10"/>
      <c r="I84" s="10"/>
      <c r="J84" s="10"/>
      <c r="K84" s="10"/>
      <c r="L84" s="10"/>
      <c r="M84" s="10"/>
      <c r="N84" s="10" t="s">
        <v>30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</row>
    <row r="85" spans="1:43" ht="24" outlineLevel="1">
      <c r="A85" s="38" t="s">
        <v>119</v>
      </c>
      <c r="B85" s="38" t="s">
        <v>98</v>
      </c>
      <c r="C85" s="39" t="s">
        <v>101</v>
      </c>
      <c r="D85" s="40" t="s">
        <v>41</v>
      </c>
      <c r="E85" s="41">
        <v>2</v>
      </c>
      <c r="F85" s="54">
        <v>0</v>
      </c>
      <c r="G85" s="54">
        <f t="shared" si="6"/>
        <v>0</v>
      </c>
      <c r="H85" s="10"/>
      <c r="I85" s="10"/>
      <c r="J85" s="10"/>
      <c r="K85" s="10"/>
      <c r="L85" s="10"/>
      <c r="M85" s="10"/>
      <c r="N85" s="10" t="s">
        <v>30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</row>
    <row r="86" spans="1:43" outlineLevel="1">
      <c r="A86" s="38" t="s">
        <v>120</v>
      </c>
      <c r="B86" s="38" t="s">
        <v>98</v>
      </c>
      <c r="C86" s="39" t="s">
        <v>104</v>
      </c>
      <c r="D86" s="40" t="s">
        <v>41</v>
      </c>
      <c r="E86" s="41">
        <v>12</v>
      </c>
      <c r="F86" s="54">
        <v>0</v>
      </c>
      <c r="G86" s="54">
        <f t="shared" si="6"/>
        <v>0</v>
      </c>
      <c r="H86" s="10"/>
      <c r="I86" s="10"/>
      <c r="J86" s="10"/>
      <c r="K86" s="10"/>
      <c r="L86" s="10"/>
      <c r="M86" s="10"/>
      <c r="N86" s="10" t="s">
        <v>30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</row>
    <row r="87" spans="1:43" ht="24" outlineLevel="1">
      <c r="A87" s="38" t="s">
        <v>121</v>
      </c>
      <c r="B87" s="38" t="s">
        <v>98</v>
      </c>
      <c r="C87" s="39" t="s">
        <v>105</v>
      </c>
      <c r="D87" s="40" t="s">
        <v>41</v>
      </c>
      <c r="E87" s="41">
        <v>6</v>
      </c>
      <c r="F87" s="54">
        <v>0</v>
      </c>
      <c r="G87" s="54">
        <f t="shared" si="6"/>
        <v>0</v>
      </c>
      <c r="H87" s="10"/>
      <c r="I87" s="10"/>
      <c r="J87" s="10"/>
      <c r="K87" s="10"/>
      <c r="L87" s="10"/>
      <c r="M87" s="10"/>
      <c r="N87" s="10" t="s">
        <v>30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</row>
    <row r="88" spans="1:43" outlineLevel="1">
      <c r="A88" s="38" t="s">
        <v>122</v>
      </c>
      <c r="B88" s="38" t="s">
        <v>87</v>
      </c>
      <c r="C88" s="39" t="s">
        <v>88</v>
      </c>
      <c r="D88" s="40" t="s">
        <v>0</v>
      </c>
      <c r="E88" s="41">
        <f>SUM(G76:G87)</f>
        <v>0</v>
      </c>
      <c r="F88" s="54">
        <v>0</v>
      </c>
      <c r="G88" s="54">
        <f t="shared" si="6"/>
        <v>0</v>
      </c>
      <c r="H88" s="10"/>
      <c r="I88" s="10"/>
      <c r="J88" s="10"/>
      <c r="K88" s="10"/>
      <c r="L88" s="10"/>
      <c r="M88" s="10"/>
      <c r="N88" s="10" t="s">
        <v>30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</row>
    <row r="89" spans="1:43" ht="14">
      <c r="A89" s="36" t="s">
        <v>27</v>
      </c>
      <c r="B89" s="36" t="s">
        <v>19</v>
      </c>
      <c r="C89" s="37" t="s">
        <v>20</v>
      </c>
      <c r="D89" s="43"/>
      <c r="E89" s="44"/>
      <c r="F89" s="53"/>
      <c r="G89" s="53">
        <f>SUM(G90:G95)</f>
        <v>0</v>
      </c>
      <c r="N89" t="s">
        <v>28</v>
      </c>
    </row>
    <row r="90" spans="1:43" outlineLevel="1">
      <c r="A90" s="38" t="s">
        <v>110</v>
      </c>
      <c r="B90" s="38" t="s">
        <v>89</v>
      </c>
      <c r="C90" s="39" t="s">
        <v>90</v>
      </c>
      <c r="D90" s="40" t="s">
        <v>91</v>
      </c>
      <c r="E90" s="41">
        <v>30</v>
      </c>
      <c r="F90" s="54">
        <v>0</v>
      </c>
      <c r="G90" s="54">
        <f>PRODUCT(E90,F90)</f>
        <v>0</v>
      </c>
      <c r="H90" s="10"/>
      <c r="I90" s="10"/>
      <c r="J90" s="10"/>
      <c r="K90" s="10"/>
      <c r="L90" s="10"/>
      <c r="M90" s="10"/>
      <c r="N90" s="10" t="s">
        <v>30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</row>
    <row r="91" spans="1:43" outlineLevel="1">
      <c r="A91" s="38" t="s">
        <v>111</v>
      </c>
      <c r="B91" s="38" t="s">
        <v>92</v>
      </c>
      <c r="C91" s="39" t="s">
        <v>93</v>
      </c>
      <c r="D91" s="40" t="s">
        <v>91</v>
      </c>
      <c r="E91" s="41">
        <v>20</v>
      </c>
      <c r="F91" s="54">
        <v>0</v>
      </c>
      <c r="G91" s="54">
        <f t="shared" ref="G91:G95" si="7">PRODUCT(E91,F91)</f>
        <v>0</v>
      </c>
      <c r="H91" s="10"/>
      <c r="I91" s="10"/>
      <c r="J91" s="10"/>
      <c r="K91" s="10"/>
      <c r="L91" s="10"/>
      <c r="M91" s="10"/>
      <c r="N91" s="10" t="s">
        <v>30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</row>
    <row r="92" spans="1:43" outlineLevel="1">
      <c r="A92" s="38" t="s">
        <v>112</v>
      </c>
      <c r="B92" s="38" t="s">
        <v>94</v>
      </c>
      <c r="C92" s="39" t="s">
        <v>95</v>
      </c>
      <c r="D92" s="40" t="s">
        <v>91</v>
      </c>
      <c r="E92" s="41">
        <v>50</v>
      </c>
      <c r="F92" s="54">
        <v>0</v>
      </c>
      <c r="G92" s="54">
        <f t="shared" ref="G92" si="8">PRODUCT(E92,F92)</f>
        <v>0</v>
      </c>
      <c r="H92" s="10"/>
      <c r="I92" s="10"/>
      <c r="J92" s="10"/>
      <c r="K92" s="10"/>
      <c r="L92" s="10"/>
      <c r="M92" s="10"/>
      <c r="N92" s="10" t="s">
        <v>30</v>
      </c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</row>
    <row r="93" spans="1:43" outlineLevel="1">
      <c r="A93" s="38" t="s">
        <v>113</v>
      </c>
      <c r="B93" s="38" t="s">
        <v>106</v>
      </c>
      <c r="C93" s="39" t="s">
        <v>185</v>
      </c>
      <c r="D93" s="40" t="s">
        <v>186</v>
      </c>
      <c r="E93" s="41">
        <v>1</v>
      </c>
      <c r="F93" s="54">
        <v>0</v>
      </c>
      <c r="G93" s="54">
        <f t="shared" si="7"/>
        <v>0</v>
      </c>
      <c r="H93" s="10"/>
      <c r="I93" s="10"/>
      <c r="J93" s="10"/>
      <c r="K93" s="10"/>
      <c r="L93" s="10"/>
      <c r="M93" s="10"/>
      <c r="N93" s="10" t="s">
        <v>30</v>
      </c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</row>
    <row r="94" spans="1:43" outlineLevel="1">
      <c r="A94" s="38" t="s">
        <v>114</v>
      </c>
      <c r="B94" s="38" t="s">
        <v>106</v>
      </c>
      <c r="C94" s="39" t="s">
        <v>187</v>
      </c>
      <c r="D94" s="40" t="s">
        <v>186</v>
      </c>
      <c r="E94" s="41">
        <v>1</v>
      </c>
      <c r="F94" s="54">
        <v>0</v>
      </c>
      <c r="G94" s="54">
        <f t="shared" ref="G94" si="9">PRODUCT(E94,F94)</f>
        <v>0</v>
      </c>
      <c r="H94" s="10"/>
      <c r="I94" s="10"/>
      <c r="J94" s="10"/>
      <c r="K94" s="10"/>
      <c r="L94" s="10"/>
      <c r="M94" s="10"/>
      <c r="N94" s="10" t="s">
        <v>30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</row>
    <row r="95" spans="1:43" outlineLevel="1">
      <c r="A95" s="38" t="s">
        <v>115</v>
      </c>
      <c r="B95" s="38" t="s">
        <v>96</v>
      </c>
      <c r="C95" s="39" t="s">
        <v>97</v>
      </c>
      <c r="D95" s="40" t="s">
        <v>0</v>
      </c>
      <c r="E95" s="41">
        <f>SUM(G90:G93)</f>
        <v>0</v>
      </c>
      <c r="F95" s="54">
        <v>0</v>
      </c>
      <c r="G95" s="54">
        <f t="shared" si="7"/>
        <v>0</v>
      </c>
      <c r="H95" s="10"/>
      <c r="I95" s="10"/>
      <c r="J95" s="10"/>
      <c r="K95" s="10"/>
      <c r="L95" s="10"/>
      <c r="M95" s="10"/>
      <c r="N95" s="10" t="s">
        <v>30</v>
      </c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</row>
    <row r="96" spans="1:43" ht="14">
      <c r="A96" s="36" t="s">
        <v>27</v>
      </c>
      <c r="B96" s="36"/>
      <c r="C96" s="37" t="s">
        <v>176</v>
      </c>
      <c r="D96" s="43"/>
      <c r="E96" s="44"/>
      <c r="F96" s="53"/>
      <c r="G96" s="53">
        <f>SUM(G97:G99)</f>
        <v>0</v>
      </c>
    </row>
    <row r="97" spans="1:7">
      <c r="A97" s="38" t="s">
        <v>110</v>
      </c>
      <c r="B97" s="38" t="s">
        <v>176</v>
      </c>
      <c r="C97" s="39" t="s">
        <v>177</v>
      </c>
      <c r="D97" s="40" t="s">
        <v>178</v>
      </c>
      <c r="E97" s="41">
        <v>72</v>
      </c>
      <c r="F97" s="54">
        <v>0</v>
      </c>
      <c r="G97" s="54">
        <f>PRODUCT(E97,F97)</f>
        <v>0</v>
      </c>
    </row>
    <row r="98" spans="1:7">
      <c r="A98" s="38" t="s">
        <v>111</v>
      </c>
      <c r="B98" s="38" t="s">
        <v>176</v>
      </c>
      <c r="C98" s="39" t="s">
        <v>179</v>
      </c>
      <c r="D98" s="40" t="s">
        <v>178</v>
      </c>
      <c r="E98" s="41">
        <v>4</v>
      </c>
      <c r="F98" s="54">
        <v>0</v>
      </c>
      <c r="G98" s="54">
        <f t="shared" ref="G98:G99" si="10">PRODUCT(E98,F98)</f>
        <v>0</v>
      </c>
    </row>
    <row r="99" spans="1:7">
      <c r="A99" s="38" t="s">
        <v>112</v>
      </c>
      <c r="B99" s="42" t="s">
        <v>98</v>
      </c>
      <c r="C99" s="39" t="s">
        <v>180</v>
      </c>
      <c r="D99" s="40" t="s">
        <v>181</v>
      </c>
      <c r="E99" s="41">
        <v>1</v>
      </c>
      <c r="F99" s="54">
        <v>0</v>
      </c>
      <c r="G99" s="54">
        <f t="shared" si="10"/>
        <v>0</v>
      </c>
    </row>
    <row r="100" spans="1:7" ht="14" thickBot="1">
      <c r="B100"/>
      <c r="C100"/>
      <c r="E100" s="22"/>
    </row>
    <row r="101" spans="1:7" ht="14" thickBot="1">
      <c r="A101" s="19"/>
      <c r="B101" s="20"/>
      <c r="C101" s="20" t="s">
        <v>182</v>
      </c>
      <c r="D101" s="21"/>
      <c r="E101" s="23"/>
      <c r="F101" s="55"/>
      <c r="G101" s="56">
        <f>SUM(G96+G89+G75+G59+G40+G32+G12+G24)</f>
        <v>0</v>
      </c>
    </row>
  </sheetData>
  <sheetProtection algorithmName="SHA-512" hashValue="khjM83kEn4wFzw1oqK6uuxBofGBjKR0c6J6LUOrgPLwriEtWmEi2GlMs8YPa1zZYAQ/r9XcjJz5YURPchx0KDg==" saltValue="jw+1m6gDRSnhWzFkcMdnIA==" spinCount="100000" sheet="1" objects="1" scenarios="1"/>
  <mergeCells count="3">
    <mergeCell ref="A1:G1"/>
    <mergeCell ref="C2:G2"/>
    <mergeCell ref="C3:G3"/>
  </mergeCells>
  <phoneticPr fontId="5" type="noConversion"/>
  <pageMargins left="0.39370078740157499" right="0.19685039370078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Rozpočet Pol</vt:lpstr>
      <vt:lpstr>'Rozpočet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Vladislava Moravcová</dc:creator>
  <cp:lastModifiedBy>az az</cp:lastModifiedBy>
  <cp:lastPrinted>2014-02-28T09:52:57Z</cp:lastPrinted>
  <dcterms:created xsi:type="dcterms:W3CDTF">2009-04-08T07:15:50Z</dcterms:created>
  <dcterms:modified xsi:type="dcterms:W3CDTF">2024-11-06T04:27:02Z</dcterms:modified>
</cp:coreProperties>
</file>