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usan/Documents/MacBookPro/4_PS_Czech_Rep_sro/Obec_Holesov/Hajenka/4_Rozpocet/"/>
    </mc:Choice>
  </mc:AlternateContent>
  <xr:revisionPtr revIDLastSave="0" documentId="13_ncr:1_{7A49005D-9F3E-DC41-A1AD-C4CC76AB857C}" xr6:coauthVersionLast="47" xr6:coauthVersionMax="47" xr10:uidLastSave="{00000000-0000-0000-0000-000000000000}"/>
  <bookViews>
    <workbookView xWindow="1440" yWindow="2240" windowWidth="28800" windowHeight="17400" activeTab="2" xr2:uid="{EFDD7767-C60A-42E8-8F43-B2323955C466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Pol'!$A$1:$G$127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2" l="1"/>
  <c r="G15" i="12"/>
  <c r="G16" i="12"/>
  <c r="G17" i="12"/>
  <c r="G18" i="12"/>
  <c r="G19" i="12"/>
  <c r="G20" i="12"/>
  <c r="G21" i="12"/>
  <c r="G22" i="12"/>
  <c r="G23" i="12"/>
  <c r="G24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27" i="12"/>
  <c r="G128" i="12"/>
  <c r="G122" i="12"/>
  <c r="G123" i="12"/>
  <c r="G88" i="12"/>
  <c r="G85" i="12"/>
  <c r="G53" i="12"/>
  <c r="G54" i="12"/>
  <c r="G55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2" i="12"/>
  <c r="G83" i="12"/>
  <c r="G84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126" i="12"/>
  <c r="G121" i="12"/>
  <c r="G12" i="12" l="1"/>
  <c r="G125" i="12"/>
  <c r="E119" i="12"/>
  <c r="G119" i="12" s="1"/>
  <c r="G87" i="12" s="1"/>
  <c r="E81" i="12"/>
  <c r="G81" i="12" s="1"/>
  <c r="G52" i="12"/>
  <c r="E56" i="12"/>
  <c r="G56" i="12" s="1"/>
  <c r="E57" i="12"/>
  <c r="G57" i="12" s="1"/>
  <c r="E86" i="12" l="1"/>
  <c r="G86" i="12" s="1"/>
  <c r="G51" i="12" s="1"/>
  <c r="G13" i="12"/>
  <c r="G26" i="12"/>
  <c r="E50" i="12" s="1"/>
  <c r="G50" i="12" l="1"/>
  <c r="E124" i="12" l="1"/>
  <c r="G124" i="12" s="1"/>
  <c r="G120" i="12" s="1"/>
  <c r="G25" i="12" l="1"/>
  <c r="G130" i="12" s="1"/>
</calcChain>
</file>

<file path=xl/sharedStrings.xml><?xml version="1.0" encoding="utf-8"?>
<sst xmlns="http://schemas.openxmlformats.org/spreadsheetml/2006/main" count="551" uniqueCount="258">
  <si>
    <t>%</t>
  </si>
  <si>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</si>
  <si>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</si>
  <si>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</si>
  <si>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</si>
  <si>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</si>
  <si>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</si>
  <si>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</si>
  <si>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1</t>
  </si>
  <si>
    <t>Zemní práce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</si>
  <si>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</si>
  <si>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</si>
  <si>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</si>
  <si>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</si>
  <si>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</si>
  <si>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</si>
  <si>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</si>
  <si>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</si>
  <si>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</si>
  <si>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</si>
  <si>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</si>
  <si>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</si>
  <si>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</si>
  <si>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</si>
  <si>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</si>
  <si>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</si>
  <si>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130901113R00</t>
  </si>
  <si>
    <t>Bourání konstrukcí kamenných na MC ve vykopávkách</t>
  </si>
  <si>
    <t>m3</t>
  </si>
  <si>
    <t>POL1_0</t>
  </si>
  <si>
    <t>132201110R00</t>
  </si>
  <si>
    <t>Hloubení rýh š.do 60 cm v hor.3 do 50 m3, STROJNĚ</t>
  </si>
  <si>
    <t>133201101R00</t>
  </si>
  <si>
    <t>Hloubení šachet v hor.3 do 100 m3</t>
  </si>
  <si>
    <t>139601102R00</t>
  </si>
  <si>
    <t>Ruční výkop jam, rýh a šachet v hornině tř. 3</t>
  </si>
  <si>
    <t>174101101R00</t>
  </si>
  <si>
    <t>Zásyp jam, rýh, šachet se zhutněním</t>
  </si>
  <si>
    <t>174101102R00</t>
  </si>
  <si>
    <t>Zásyp ruční se zhutněním</t>
  </si>
  <si>
    <t>m</t>
  </si>
  <si>
    <t>899711122R00</t>
  </si>
  <si>
    <t>721176102R00</t>
  </si>
  <si>
    <t>Potrubí HT připojovací, D 40 x 1,8 mm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</si>
  <si>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</si>
  <si>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</si>
  <si>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</si>
  <si>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</si>
  <si>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</si>
  <si>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</si>
  <si>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721176115R00</t>
  </si>
  <si>
    <t>Potrubí HT odpadní svislé, D 110 x 2,7 mm</t>
  </si>
  <si>
    <t>721194103R00</t>
  </si>
  <si>
    <t>Vyvedení odpadních výpustek, D 32 x 1,8 mm</t>
  </si>
  <si>
    <t>kus</t>
  </si>
  <si>
    <t>721194105R00</t>
  </si>
  <si>
    <t>Vyvedení odpadních výpustek, D 50 x 1,8 mm</t>
  </si>
  <si>
    <t>721194109R00</t>
  </si>
  <si>
    <t>Vyvedení odpadních výpustek, D 110 x 2,3 mm</t>
  </si>
  <si>
    <t>721225202R00</t>
  </si>
  <si>
    <t>721290111R00</t>
  </si>
  <si>
    <t>Zkouška těsnosti kanalizace vodou DN 125 mm</t>
  </si>
  <si>
    <t>721290112R00</t>
  </si>
  <si>
    <t>Zkouška těsnosti kanalizace vodou DN 200 mm</t>
  </si>
  <si>
    <t>998721202R00</t>
  </si>
  <si>
    <t>Přesun hmot pro vnitřní kanalizaci, výšky do 12 m</t>
  </si>
  <si>
    <t>721140917R00</t>
  </si>
  <si>
    <t>Provedení opravy vnitřní kanalizace, potrubí litinové, propojení dosavadního potrubí, DN 150 mm</t>
  </si>
  <si>
    <t>722130233R00</t>
  </si>
  <si>
    <t>Potrubí z trubek závitových pozinkovaných svařovaných 11 343, DN 25 mm</t>
  </si>
  <si>
    <t>722172411R00</t>
  </si>
  <si>
    <t>722172412R00</t>
  </si>
  <si>
    <t>722172413R00</t>
  </si>
  <si>
    <t>722182001R00</t>
  </si>
  <si>
    <t>Montáž tepelné izolace skruží na potrubí přímé, DN 25 mm, samolepicí spoj</t>
  </si>
  <si>
    <t>722182004R00</t>
  </si>
  <si>
    <t>Montáž tepelné izolace skruží na potrubí přímé, DN 40 mm, samolepicí spoj</t>
  </si>
  <si>
    <t>722182008R00</t>
  </si>
  <si>
    <t>Montáž tepelné izolace skruží na potrubí přímé, DN 110 mm, samolepicí spoj</t>
  </si>
  <si>
    <t>722190221R00</t>
  </si>
  <si>
    <t>soubor</t>
  </si>
  <si>
    <t>722190401R00</t>
  </si>
  <si>
    <t>Vyvedení a upevnění výpustek DN 15 mm</t>
  </si>
  <si>
    <t>722190402R00</t>
  </si>
  <si>
    <t>Vyvedení a upevnění výpustek DN 20 mm</t>
  </si>
  <si>
    <t>722190403R00</t>
  </si>
  <si>
    <t>Vyvedení a upevnění výpustek DN 25 mm</t>
  </si>
  <si>
    <t>722224111R00</t>
  </si>
  <si>
    <t>Kohout plnicí a vypouštěcí, DN 15 mm</t>
  </si>
  <si>
    <t>722280106R00</t>
  </si>
  <si>
    <t>Tlaková zkouška vodovodního potrubí DN 32 mm</t>
  </si>
  <si>
    <t>998722202R00</t>
  </si>
  <si>
    <t>Přesun hmot pro vnitřní vodovod, výšky do 12 m</t>
  </si>
  <si>
    <t>722260923R00</t>
  </si>
  <si>
    <t>Zpětná montáž vodoměrů závitových G 1"</t>
  </si>
  <si>
    <t>722254201RT3</t>
  </si>
  <si>
    <t>Hydrantový systém, box s plnými dveřmi, průměr 25/30 mm, stálotvará hadice</t>
  </si>
  <si>
    <t>722259201R00</t>
  </si>
  <si>
    <t>Montáž hydrantového systému D25</t>
  </si>
  <si>
    <t>722259991R00</t>
  </si>
  <si>
    <t xml:space="preserve">Tlaková zkouška nástěnného požárního hydrantu </t>
  </si>
  <si>
    <t>722259994R00</t>
  </si>
  <si>
    <t xml:space="preserve">Revize nástěnného požárního hydrantu </t>
  </si>
  <si>
    <t>724231125R00</t>
  </si>
  <si>
    <t>724231173R00</t>
  </si>
  <si>
    <t>Teploměr s pevným stonkem a jímkou DTR 160 mm</t>
  </si>
  <si>
    <t>725119306R00</t>
  </si>
  <si>
    <t>Montáž klozetu závěsného</t>
  </si>
  <si>
    <t>725119401R00</t>
  </si>
  <si>
    <t>Montáž předstěnových systémů pro zazdění</t>
  </si>
  <si>
    <t>725219201R00</t>
  </si>
  <si>
    <t>Montáž umyvadel na konzoly</t>
  </si>
  <si>
    <t>725249103R00</t>
  </si>
  <si>
    <t>Montáž sprchových koutů</t>
  </si>
  <si>
    <t>725249106R00</t>
  </si>
  <si>
    <t>Montáž sprchových koutů ostatních typů</t>
  </si>
  <si>
    <t>725329101R00</t>
  </si>
  <si>
    <t>Montáž dřezů dvojitých</t>
  </si>
  <si>
    <t>725339101R00</t>
  </si>
  <si>
    <t>Montáž výlevky diturvitové, bez nádrže a armatur</t>
  </si>
  <si>
    <t>725829201RT1</t>
  </si>
  <si>
    <t>Montáž baterie umyvadlové a dřezové nástěnné chromové, včetně dodávky pákové baterie</t>
  </si>
  <si>
    <t>725849302R00</t>
  </si>
  <si>
    <t>Montáž držáku sprchy</t>
  </si>
  <si>
    <t>725980113R00</t>
  </si>
  <si>
    <t>998725202R00</t>
  </si>
  <si>
    <t>Přesun hmot pro zařizovací předměty, výšky do 12 m</t>
  </si>
  <si>
    <t>725845111RT1</t>
  </si>
  <si>
    <t>Baterie sprchová nástěnná ruční, bez příslušenství, standardní</t>
  </si>
  <si>
    <t>725845811RT1</t>
  </si>
  <si>
    <t>732199100RM1</t>
  </si>
  <si>
    <t>Montáž orientačního štítku, včetně dodávky štítku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</si>
  <si>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</si>
  <si>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</si>
  <si>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</si>
  <si>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</si>
  <si>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</si>
  <si>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998767202R00</t>
  </si>
  <si>
    <t>Přesun hmot pro zámečnické konstr., výšky do 12 m</t>
  </si>
  <si>
    <t>PC</t>
  </si>
  <si>
    <t>PC-dod+mont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</si>
  <si>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</si>
  <si>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</si>
  <si>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</si>
  <si>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</si>
  <si>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</si>
  <si>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</si>
  <si>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</si>
  <si>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</si>
  <si>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</si>
  <si>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</si>
  <si>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</si>
  <si>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</si>
  <si>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</si>
  <si>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Lože pod potrubí ze štěrkpísek 0 - 8 mm /vč.asf.cesty+dopojů/ - Upozorňujeme, že je třeba zásyp řádně hutnit, ať nehrozí následné propadnutí upraveného terénu!!!</t>
  </si>
  <si>
    <t>Fólie výstražná z PVC, šířka 30 cm</t>
  </si>
  <si>
    <t>722182006R00</t>
  </si>
  <si>
    <t>14.</t>
  </si>
  <si>
    <t>15.</t>
  </si>
  <si>
    <t>Manometr D 100+MK</t>
  </si>
  <si>
    <t>16.</t>
  </si>
  <si>
    <t>Akce:</t>
  </si>
  <si>
    <t>Poznámka 1</t>
  </si>
  <si>
    <t xml:space="preserve">Všechny prvky jsou předmětem výkresové a textové části </t>
  </si>
  <si>
    <t>Poznámka 2</t>
  </si>
  <si>
    <t>V položkách je třeba kalkulovat příslušný spojovací či svařovací materiál, tvarovky, svařovací a těsnící materiál, kotvy a chráníčky.</t>
  </si>
  <si>
    <t>Poznámka 3</t>
  </si>
  <si>
    <t xml:space="preserve">Součástí položek jsou tlakové zkoušky rozvodů - protokol bude přiložen před zakrytím všech rozvodů. </t>
  </si>
  <si>
    <t>Poznámka 4</t>
  </si>
  <si>
    <t>Součástí dodávky a ocenění jsou nutné výkopy, sekání drážek a prostupů stěnami, strop. konstrukcemi, podlahou včetně chrániček atd. Při nutnosti sekání či bourání je součástí ocenění opětovné začištění, ucpávky, vypěněním vyplnění, obsyp pískem, zásyp vyhodným materiálem včetně hutnění.</t>
  </si>
  <si>
    <t>Poznámka 5</t>
  </si>
  <si>
    <t>Nedílnou součástí výkazu výměr je projektová dokumentace zpracovaná firmou PROJEKTY STAVEB - C z e c h   R e p u b l i c   s . r . o .
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</si>
  <si>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974031164R00</t>
  </si>
  <si>
    <t>Vysekání rýh ve zdi cihelné 15 x 15 cm</t>
  </si>
  <si>
    <t>612403388R00</t>
  </si>
  <si>
    <t>Hrubá výplň rýh ve stěnách do 15x15cm maltou z SMS</t>
  </si>
  <si>
    <t>HZS</t>
  </si>
  <si>
    <t>Odvoz a likvidace suti vč.poplatku za uložení na skládku</t>
  </si>
  <si>
    <t>t</t>
  </si>
  <si>
    <t>Celkem bez DPH</t>
  </si>
  <si>
    <t>Dětská skupina "Hájenka" - objekt č.p.188 Holešov
D.1.1.4 Technika prostředí staveb
D.1.1.4.2 Zařízení zdravotně tech. instalací
RTS 2024    20.09.2024</t>
  </si>
  <si>
    <t>25.</t>
  </si>
  <si>
    <t>899623141R00</t>
  </si>
  <si>
    <t>Obetonování potrubí nebo zdiva stok betonem C12/15</t>
  </si>
  <si>
    <t>Dod+mont - Šachta plast.D 600 mm, dl.šach.roury do 1,50 m, dno KG D 160 mm, poklop litina 40 t /snížený poklop/ + ŽB podkl.deska 600/600/200mm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</si>
  <si>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</si>
  <si>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</si>
  <si>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</si>
  <si>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</si>
  <si>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</si>
  <si>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</si>
  <si>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Uzávěrka zápachová s  nálevkou, DN 50 mm</t>
  </si>
  <si>
    <t>Vpusť podlahová se zápachovou uzávěrkou - kloub - DN 50 s nerez mr.150/150</t>
  </si>
  <si>
    <t>23.</t>
  </si>
  <si>
    <t>24.</t>
  </si>
  <si>
    <t>Montáž tepelné izolace skruží na potrubí přímé, DN 80 mm, samolepicí spoj</t>
  </si>
  <si>
    <t>26.</t>
  </si>
  <si>
    <t>Dod+mont-Izolace návleková PE/PUR tl. stěny 6 mm, vnitřní průměr 40 mm</t>
  </si>
  <si>
    <t>27.</t>
  </si>
  <si>
    <t>Dod+mont-Izolace návleková PE/PUR tl. stěny 6 mm, vnitřní průměr 50-70 mm</t>
  </si>
  <si>
    <t>28.</t>
  </si>
  <si>
    <t>Dod+mont-Izolace návleková PE/PUR tl. stěny 6 mm, vnitřní průměr 100-125 mm</t>
  </si>
  <si>
    <t>29.</t>
  </si>
  <si>
    <t>Dod+mont-nástavce větracího DN100 s ochranou proti UV záření + ochr.límec</t>
  </si>
  <si>
    <t>33.</t>
  </si>
  <si>
    <t>17.</t>
  </si>
  <si>
    <t>18.</t>
  </si>
  <si>
    <t>19.</t>
  </si>
  <si>
    <t>20.</t>
  </si>
  <si>
    <t>21.</t>
  </si>
  <si>
    <t>22.</t>
  </si>
  <si>
    <t>Dodávka izolace
-	rozvody st.vody mimo topný zdroj z pěnového polyetylenu /dál PET/ tl. 10mm
-	rozvody teplé vody a CTV ve zdech – PPR D20 - PET tl.20mm, PPR D26 PET tl.25mm
-	rozvody teplé vody a CTV volně – PPR D26 - izolace z min.vlny s Al tl.25mm
-	rozvody teplé vody a CTV volně – PPR D32 -  izolace z min.vlny s Al tl.40mm</t>
  </si>
  <si>
    <t>Přípojky vodovodní pro pevné připojení</t>
  </si>
  <si>
    <t>Dod+mont-Kohout vodovodní, kulový, 2x vnitřní závit DN15</t>
  </si>
  <si>
    <t>Dod+mont-Kohout vodovodní, kulový, 2x vnitřní závit DN20</t>
  </si>
  <si>
    <t>Dod+mont-Vyvažovací ventil DN15 pro CTV</t>
  </si>
  <si>
    <t>Dod+mont-Kohout vodovodní, kulový, 2x vnitřní závit DN25</t>
  </si>
  <si>
    <t>Dod+mont-filtr PN10 DN15</t>
  </si>
  <si>
    <t>Dod+mont-zp.ventil PN10 DN15</t>
  </si>
  <si>
    <t>Dod+mont-zp.ventil PN10 DN25</t>
  </si>
  <si>
    <t>30.</t>
  </si>
  <si>
    <t>31.</t>
  </si>
  <si>
    <t>32.</t>
  </si>
  <si>
    <t>34.</t>
  </si>
  <si>
    <t>Dod+mont-rohový ventil s vnějším závitem s vest.filtrem a ZV pro kuch.techn. - DN15</t>
  </si>
  <si>
    <t>35.</t>
  </si>
  <si>
    <t>Dod+mont - poj.ventil DN25 DUCO</t>
  </si>
  <si>
    <t>Dod-Filtr se zp.proplachem do potrubí DN25 - SV s manometrem</t>
  </si>
  <si>
    <t>Dod+mont-zamezovač zp.průtoku - ochr.jednotka DN25 s filtrem</t>
  </si>
  <si>
    <t>Dod+mont-filtr PN10 DN25</t>
  </si>
  <si>
    <t>Dod+mont - exp.nádoba s vakem 18l a dop.T-kusem</t>
  </si>
  <si>
    <t>Dod+mont - čerpadlo typ Z pro cirk.TV 1,5m3 3m 230V s fr.měničema a termostatem</t>
  </si>
  <si>
    <t>Potrubí plastové PP-R , včetně zednických výpomocí, D 20 x 2,8 mm, PN 16</t>
  </si>
  <si>
    <t>Potrubí plastové PP-R , včetně zednických výpomocí, D 25 x 3,5 mm, PN 16</t>
  </si>
  <si>
    <t>Potrubí plastové PP-R , včetně zednických výpomocí, D 32 x 4,4 mm, PN 16</t>
  </si>
  <si>
    <t>PC-dod</t>
  </si>
  <si>
    <t xml:space="preserve">Modul pro WC </t>
  </si>
  <si>
    <t xml:space="preserve">Dod-KLOZET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</si>
  <si>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Mont- záp.uzávěra DN40</t>
  </si>
  <si>
    <t>Dod+montáž baterie umyvadlové a dřezové stojánkové, včetně dlouhé páky</t>
  </si>
  <si>
    <t>Mont- záp.uzávěra DN50</t>
  </si>
  <si>
    <t>Dod+montáž sprch.vaničky 600/600mm s vest.sifonem DN50</t>
  </si>
  <si>
    <t>Dod+montáž sprchové hlavy pro MŠ</t>
  </si>
  <si>
    <t xml:space="preserve">Dod-KLOZET dětský MŠ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</si>
  <si>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Dod+montáž sprch.vaničky 1000/900mm s vest.sifonem DN50</t>
  </si>
  <si>
    <t xml:space="preserve">Dod+montáž sprchové hlavy </t>
  </si>
  <si>
    <t>Dod výlevky diturvit s mříží</t>
  </si>
  <si>
    <t>Modul pro WC detske MŠ</t>
  </si>
  <si>
    <t>Dod-UMYVADLO
Obchodní název: bílé glazované
S přepadem, s otvorem pro baterii
Umývadlový sifon, chrom</t>
  </si>
  <si>
    <t>Dod-UMYVADLO dětské MŠ
Obchodní název: bílé glazované
S přepadem, s otvorem pro baterii
Umývadlový sifon, chrom</t>
  </si>
  <si>
    <t>Dvířka v rámu 300 x 300 mm</t>
  </si>
  <si>
    <t>Zkoušky kanalizace</t>
  </si>
  <si>
    <t xml:space="preserve">hod </t>
  </si>
  <si>
    <t>Zkoušky vody</t>
  </si>
  <si>
    <t xml:space="preserve">Dod+mont- skříň hydrantová - tvar.stálá hadice DN25 dl.30m - Přetlak (hydrodynamický) = min. 0,2 MPa
Průtok vody z uzavíratelné proudnice = min. 0,3 l.s-1
V souladu s čl. 6.1 ČSN 73 0873 hadicové systémy musí být trvale pod tlakem s okamžitě dostupnou
plynulou dodávkou vody.
</t>
  </si>
  <si>
    <t>Bourání bet.podlahy vč.izolace pro kan.dopoje a následné zapravení do pův.stavu - ŽB deska a hydroizolace</t>
  </si>
  <si>
    <t xml:space="preserve">Dod+montáž baterie pákové umyvadlové /s teplotním omezovačem/ stojánkové pro MŠ dle vyhl.160/2024  </t>
  </si>
  <si>
    <t>Baterie termostatická sprchová nástěnná s teplotním omeovačem, bez příslušenství, standardní dle vyhl.160/2024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</si>
</sst>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4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0" fontId="0" fillId="3" borderId="9" xfId="0" applyFill="1" applyBorder="1"/>
    <xf numFmtId="49" fontId="0" fillId="3" borderId="9" xfId="0" applyNumberFormat="1" applyFill="1" applyBorder="1"/>
    <xf numFmtId="49" fontId="0" fillId="3" borderId="11" xfId="0" applyNumberFormat="1" applyFill="1" applyBorder="1" applyAlignment="1">
      <alignment vertical="top"/>
    </xf>
    <xf numFmtId="2" fontId="0" fillId="0" borderId="0" xfId="0" applyNumberFormat="1"/>
    <xf numFmtId="49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/>
    </xf>
    <xf numFmtId="49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0" fontId="4" fillId="4" borderId="3" xfId="0" applyFont="1" applyFill="1" applyBorder="1"/>
    <xf numFmtId="49" fontId="4" fillId="4" borderId="2" xfId="0" applyNumberFormat="1" applyFont="1" applyFill="1" applyBorder="1"/>
    <xf numFmtId="2" fontId="5" fillId="0" borderId="0" xfId="0" applyNumberFormat="1" applyFont="1"/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0" fillId="3" borderId="11" xfId="0" applyFill="1" applyBorder="1" applyAlignment="1">
      <alignment vertical="top"/>
    </xf>
    <xf numFmtId="0" fontId="0" fillId="3" borderId="11" xfId="0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0" fontId="5" fillId="0" borderId="11" xfId="0" applyFont="1" applyBorder="1" applyAlignment="1">
      <alignment horizontal="center" shrinkToFit="1"/>
    </xf>
    <xf numFmtId="2" fontId="5" fillId="0" borderId="11" xfId="0" applyNumberFormat="1" applyFont="1" applyBorder="1" applyAlignment="1">
      <alignment horizontal="center" shrinkToFit="1"/>
    </xf>
    <xf numFmtId="0" fontId="0" fillId="3" borderId="11" xfId="0" applyFill="1" applyBorder="1" applyAlignment="1">
      <alignment horizontal="center" shrinkToFit="1"/>
    </xf>
    <xf numFmtId="2" fontId="0" fillId="3" borderId="11" xfId="0" applyNumberFormat="1" applyFill="1" applyBorder="1" applyAlignment="1">
      <alignment horizontal="center" shrinkToFi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4" fontId="0" fillId="3" borderId="11" xfId="0" applyNumberFormat="1" applyFill="1" applyBorder="1" applyAlignment="1">
      <alignment horizontal="right"/>
    </xf>
    <xf numFmtId="4" fontId="5" fillId="0" borderId="11" xfId="0" applyNumberFormat="1" applyFont="1" applyBorder="1" applyAlignment="1">
      <alignment horizontal="right" shrinkToFit="1"/>
    </xf>
    <xf numFmtId="4" fontId="0" fillId="3" borderId="11" xfId="0" applyNumberFormat="1" applyFill="1" applyBorder="1" applyAlignment="1">
      <alignment horizontal="right" shrinkToFit="1"/>
    </xf>
    <xf numFmtId="0" fontId="0" fillId="0" borderId="0" xfId="0" applyAlignment="1">
      <alignment horizontal="right"/>
    </xf>
    <xf numFmtId="0" fontId="4" fillId="4" borderId="2" xfId="0" applyFont="1" applyFill="1" applyBorder="1" applyAlignment="1">
      <alignment horizontal="right"/>
    </xf>
    <xf numFmtId="4" fontId="4" fillId="4" borderId="5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4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4" xfId="0" applyNumberForma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13" xfId="0" applyNumberFormat="1" applyBorder="1" applyAlignment="1">
      <alignment vertical="center"/>
    </xf>
  </cellXfs>
  <cellStyles count="2">
    <cellStyle name="Normální" xfId="0" builtinId="0"/>
    <cellStyle name="normální 2" xfId="1" xr:uid="{9A1C2498-EE23-4CA0-8546-41CE75270A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B095-322F-4CB5-8DBF-78D9CE683F55}"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6" t="s">
        <v>5</v>
      </c>
    </row>
    <row r="2" spans="1:7" ht="57.75" customHeight="1">
      <c r="A2" s="58" t="s">
        <v>6</v>
      </c>
      <c r="B2" s="58"/>
      <c r="C2" s="58"/>
      <c r="D2" s="58"/>
      <c r="E2" s="58"/>
      <c r="F2" s="58"/>
      <c r="G2" s="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56D8-2B6A-485F-9922-25CDD23380EF}">
  <sheetPr codeName="List4">
    <tabColor rgb="FFFF9966"/>
  </sheetPr>
  <dimension ref="A1:G5"/>
  <sheetViews>
    <sheetView workbookViewId="0">
      <selection activeCell="A5" sqref="A5:IV5"/>
    </sheetView>
  </sheetViews>
  <sheetFormatPr baseColWidth="10" defaultColWidth="9.1640625" defaultRowHeight="13"/>
  <cols>
    <col min="1" max="1" width="4.33203125" style="1" customWidth="1"/>
    <col min="2" max="2" width="14.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59" t="s">
        <v>1</v>
      </c>
      <c r="B1" s="59"/>
      <c r="C1" s="60"/>
      <c r="D1" s="59"/>
      <c r="E1" s="59"/>
      <c r="F1" s="59"/>
      <c r="G1" s="59"/>
    </row>
    <row r="2" spans="1:7" ht="25" customHeight="1">
      <c r="A2" s="8" t="s">
        <v>7</v>
      </c>
      <c r="B2" s="7"/>
      <c r="C2" s="61"/>
      <c r="D2" s="61"/>
      <c r="E2" s="61"/>
      <c r="F2" s="61"/>
      <c r="G2" s="62"/>
    </row>
    <row r="3" spans="1:7" ht="25" hidden="1" customHeight="1">
      <c r="A3" s="8" t="s">
        <v>2</v>
      </c>
      <c r="B3" s="7"/>
      <c r="C3" s="61"/>
      <c r="D3" s="61"/>
      <c r="E3" s="61"/>
      <c r="F3" s="61"/>
      <c r="G3" s="62"/>
    </row>
    <row r="4" spans="1:7" ht="25" hidden="1" customHeight="1">
      <c r="A4" s="8" t="s">
        <v>3</v>
      </c>
      <c r="B4" s="7"/>
      <c r="C4" s="61"/>
      <c r="D4" s="61"/>
      <c r="E4" s="61"/>
      <c r="F4" s="61"/>
      <c r="G4" s="6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262FB-F129-4CD8-A6F8-DFF982886101}">
  <sheetPr>
    <outlinePr summaryBelow="0"/>
  </sheetPr>
  <dimension ref="A1:AQ130"/>
  <sheetViews>
    <sheetView tabSelected="1" zoomScale="168" workbookViewId="0">
      <selection activeCell="I127" sqref="I127"/>
    </sheetView>
  </sheetViews>
  <sheetFormatPr baseColWidth="10" defaultColWidth="8.83203125" defaultRowHeight="13" outlineLevelRow="1"/>
  <cols>
    <col min="1" max="1" width="4.33203125" customWidth="1"/>
    <col min="2" max="2" width="11.33203125" style="9" customWidth="1"/>
    <col min="3" max="3" width="52.5" style="9" customWidth="1"/>
    <col min="4" max="4" width="4.5" style="43" customWidth="1"/>
    <col min="5" max="5" width="10.5" style="46" customWidth="1"/>
    <col min="6" max="6" width="9.83203125" style="55" customWidth="1"/>
    <col min="7" max="7" width="12.6640625" style="55" customWidth="1"/>
    <col min="12" max="22" width="0" hidden="1" customWidth="1"/>
  </cols>
  <sheetData>
    <row r="1" spans="1:43" ht="27" customHeight="1">
      <c r="A1" s="63" t="s">
        <v>1</v>
      </c>
      <c r="B1" s="63"/>
      <c r="C1" s="63"/>
      <c r="D1" s="63"/>
      <c r="E1" s="63"/>
      <c r="F1" s="63"/>
      <c r="G1" s="63"/>
    </row>
    <row r="2" spans="1:43" ht="54" customHeight="1">
      <c r="A2" s="8" t="s">
        <v>161</v>
      </c>
      <c r="B2" s="7"/>
      <c r="C2" s="64" t="s">
        <v>180</v>
      </c>
      <c r="D2" s="65"/>
      <c r="E2" s="65"/>
      <c r="F2" s="65"/>
      <c r="G2" s="66"/>
    </row>
    <row r="3" spans="1:43" ht="25" hidden="1" customHeight="1">
      <c r="A3" s="18"/>
      <c r="B3" s="15"/>
      <c r="C3" s="67"/>
      <c r="D3" s="67"/>
      <c r="E3" s="67"/>
      <c r="F3" s="67"/>
      <c r="G3" s="67"/>
    </row>
    <row r="4" spans="1:43" ht="21.75" customHeight="1">
      <c r="A4" s="16"/>
      <c r="B4" s="19"/>
      <c r="C4" s="17"/>
      <c r="D4" s="31"/>
      <c r="E4" s="32"/>
      <c r="F4" s="47"/>
      <c r="G4" s="4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43" outlineLevel="1">
      <c r="A5" s="20"/>
      <c r="B5" s="21" t="s">
        <v>162</v>
      </c>
      <c r="C5" s="22" t="s">
        <v>163</v>
      </c>
      <c r="D5" s="33"/>
      <c r="E5" s="34"/>
      <c r="F5" s="48"/>
      <c r="G5" s="4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spans="1:43" ht="24" outlineLevel="1">
      <c r="A6" s="20"/>
      <c r="B6" s="21" t="s">
        <v>164</v>
      </c>
      <c r="C6" s="22" t="s">
        <v>165</v>
      </c>
      <c r="D6" s="33"/>
      <c r="E6" s="34"/>
      <c r="F6" s="48"/>
      <c r="G6" s="4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4" outlineLevel="1">
      <c r="A7" s="20"/>
      <c r="B7" s="21" t="s">
        <v>166</v>
      </c>
      <c r="C7" s="22" t="s">
        <v>167</v>
      </c>
      <c r="D7" s="33"/>
      <c r="E7" s="34"/>
      <c r="F7" s="48"/>
      <c r="G7" s="49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ht="48" outlineLevel="1">
      <c r="A8" s="20"/>
      <c r="B8" s="21" t="s">
        <v>168</v>
      </c>
      <c r="C8" s="22" t="s">
        <v>169</v>
      </c>
      <c r="D8" s="33"/>
      <c r="E8" s="34"/>
      <c r="F8" s="48"/>
      <c r="G8" s="4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03.5" customHeight="1">
      <c r="A9" s="20"/>
      <c r="B9" s="21" t="s">
        <v>170</v>
      </c>
      <c r="C9" s="22" t="s">
        <v>171</v>
      </c>
      <c r="D9" s="33"/>
      <c r="E9" s="34"/>
      <c r="F9" s="48"/>
      <c r="G9" s="49"/>
    </row>
    <row r="11" spans="1:43">
      <c r="A11" s="11" t="s">
        <v>18</v>
      </c>
      <c r="B11" s="12" t="s">
        <v>19</v>
      </c>
      <c r="C11" s="12" t="s">
        <v>20</v>
      </c>
      <c r="D11" s="35" t="s">
        <v>21</v>
      </c>
      <c r="E11" s="36" t="s">
        <v>22</v>
      </c>
      <c r="F11" s="50" t="s">
        <v>23</v>
      </c>
      <c r="G11" s="51" t="s">
        <v>4</v>
      </c>
    </row>
    <row r="12" spans="1:43">
      <c r="A12" s="29" t="s">
        <v>24</v>
      </c>
      <c r="B12" s="13" t="s">
        <v>8</v>
      </c>
      <c r="C12" s="13" t="s">
        <v>9</v>
      </c>
      <c r="D12" s="37"/>
      <c r="E12" s="38"/>
      <c r="F12" s="52"/>
      <c r="G12" s="52">
        <f>SUM(G14:G24)</f>
        <v>0</v>
      </c>
      <c r="N12" t="s">
        <v>25</v>
      </c>
    </row>
    <row r="13" spans="1:43" outlineLevel="1">
      <c r="A13" s="26" t="s">
        <v>141</v>
      </c>
      <c r="B13" s="26" t="s">
        <v>26</v>
      </c>
      <c r="C13" s="27" t="s">
        <v>27</v>
      </c>
      <c r="D13" s="39" t="s">
        <v>28</v>
      </c>
      <c r="E13" s="40">
        <v>2.1</v>
      </c>
      <c r="F13" s="53">
        <v>0</v>
      </c>
      <c r="G13" s="53">
        <f>PRODUCT(E13,F13)</f>
        <v>0</v>
      </c>
      <c r="H13" s="10"/>
      <c r="I13" s="10"/>
      <c r="J13" s="10"/>
      <c r="K13" s="10"/>
      <c r="L13" s="10"/>
      <c r="M13" s="10"/>
      <c r="N13" s="10" t="s">
        <v>29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ht="24" outlineLevel="1">
      <c r="A14" s="26" t="s">
        <v>142</v>
      </c>
      <c r="B14" s="26" t="s">
        <v>139</v>
      </c>
      <c r="C14" s="27" t="s">
        <v>255</v>
      </c>
      <c r="D14" s="39" t="s">
        <v>28</v>
      </c>
      <c r="E14" s="40">
        <v>4.45</v>
      </c>
      <c r="F14" s="53">
        <v>0</v>
      </c>
      <c r="G14" s="53">
        <f t="shared" ref="G14:G24" si="0">PRODUCT(E14,F14)</f>
        <v>0</v>
      </c>
      <c r="H14" s="10"/>
      <c r="I14" s="10"/>
      <c r="J14" s="10"/>
      <c r="K14" s="10"/>
      <c r="L14" s="10"/>
      <c r="M14" s="10"/>
      <c r="N14" s="10" t="s">
        <v>29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outlineLevel="1">
      <c r="A15" s="26" t="s">
        <v>143</v>
      </c>
      <c r="B15" s="26" t="s">
        <v>182</v>
      </c>
      <c r="C15" s="27" t="s">
        <v>183</v>
      </c>
      <c r="D15" s="39" t="s">
        <v>28</v>
      </c>
      <c r="E15" s="40">
        <v>1.6</v>
      </c>
      <c r="F15" s="53">
        <v>0</v>
      </c>
      <c r="G15" s="53">
        <f t="shared" si="0"/>
        <v>0</v>
      </c>
      <c r="H15" s="10"/>
      <c r="I15" s="10"/>
      <c r="J15" s="10"/>
      <c r="K15" s="10"/>
      <c r="Y15" s="14"/>
      <c r="Z15" s="14"/>
    </row>
    <row r="16" spans="1:43" outlineLevel="1">
      <c r="A16" s="26" t="s">
        <v>144</v>
      </c>
      <c r="B16" s="26" t="s">
        <v>30</v>
      </c>
      <c r="C16" s="27" t="s">
        <v>31</v>
      </c>
      <c r="D16" s="39" t="s">
        <v>28</v>
      </c>
      <c r="E16" s="40">
        <v>26</v>
      </c>
      <c r="F16" s="53">
        <v>0</v>
      </c>
      <c r="G16" s="53">
        <f t="shared" si="0"/>
        <v>0</v>
      </c>
      <c r="H16" s="10"/>
      <c r="I16" s="10"/>
      <c r="J16" s="10"/>
      <c r="K16" s="10"/>
      <c r="L16" s="10"/>
      <c r="M16" s="10"/>
      <c r="N16" s="10" t="s">
        <v>29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outlineLevel="1">
      <c r="A17" s="26" t="s">
        <v>145</v>
      </c>
      <c r="B17" s="26" t="s">
        <v>32</v>
      </c>
      <c r="C17" s="27" t="s">
        <v>33</v>
      </c>
      <c r="D17" s="39" t="s">
        <v>28</v>
      </c>
      <c r="E17" s="40">
        <v>1.2</v>
      </c>
      <c r="F17" s="53">
        <v>0</v>
      </c>
      <c r="G17" s="53">
        <f t="shared" si="0"/>
        <v>0</v>
      </c>
      <c r="H17" s="10"/>
      <c r="I17" s="10"/>
      <c r="J17" s="10"/>
      <c r="K17" s="10"/>
      <c r="L17" s="10"/>
      <c r="M17" s="10"/>
      <c r="N17" s="10" t="s">
        <v>29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outlineLevel="1">
      <c r="A18" s="26" t="s">
        <v>146</v>
      </c>
      <c r="B18" s="26" t="s">
        <v>34</v>
      </c>
      <c r="C18" s="27" t="s">
        <v>35</v>
      </c>
      <c r="D18" s="39" t="s">
        <v>28</v>
      </c>
      <c r="E18" s="40">
        <v>1.5</v>
      </c>
      <c r="F18" s="53">
        <v>0</v>
      </c>
      <c r="G18" s="53">
        <f t="shared" si="0"/>
        <v>0</v>
      </c>
      <c r="H18" s="10"/>
      <c r="I18" s="25"/>
      <c r="J18" s="10"/>
      <c r="K18" s="10"/>
      <c r="L18" s="10"/>
      <c r="M18" s="10"/>
      <c r="N18" s="10" t="s">
        <v>29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outlineLevel="1">
      <c r="A19" s="26" t="s">
        <v>147</v>
      </c>
      <c r="B19" s="26" t="s">
        <v>36</v>
      </c>
      <c r="C19" s="27" t="s">
        <v>37</v>
      </c>
      <c r="D19" s="39" t="s">
        <v>28</v>
      </c>
      <c r="E19" s="40">
        <v>15.7</v>
      </c>
      <c r="F19" s="53">
        <v>0</v>
      </c>
      <c r="G19" s="53">
        <f t="shared" si="0"/>
        <v>0</v>
      </c>
      <c r="H19" s="10"/>
      <c r="I19" s="10"/>
      <c r="J19" s="10"/>
      <c r="K19" s="10"/>
      <c r="L19" s="10"/>
      <c r="M19" s="10"/>
      <c r="N19" s="10" t="s">
        <v>29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outlineLevel="1">
      <c r="A20" s="26" t="s">
        <v>148</v>
      </c>
      <c r="B20" s="26" t="s">
        <v>38</v>
      </c>
      <c r="C20" s="27" t="s">
        <v>39</v>
      </c>
      <c r="D20" s="39" t="s">
        <v>28</v>
      </c>
      <c r="E20" s="40">
        <v>2</v>
      </c>
      <c r="F20" s="53">
        <v>0</v>
      </c>
      <c r="G20" s="53">
        <f t="shared" si="0"/>
        <v>0</v>
      </c>
      <c r="H20" s="10"/>
      <c r="I20" s="10"/>
      <c r="J20" s="10"/>
      <c r="K20" s="10"/>
      <c r="L20" s="10"/>
      <c r="M20" s="10"/>
      <c r="N20" s="10" t="s">
        <v>29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ht="24" outlineLevel="1">
      <c r="A21" s="26" t="s">
        <v>149</v>
      </c>
      <c r="B21" s="26" t="s">
        <v>139</v>
      </c>
      <c r="C21" s="27" t="s">
        <v>154</v>
      </c>
      <c r="D21" s="39" t="s">
        <v>28</v>
      </c>
      <c r="E21" s="40">
        <v>11</v>
      </c>
      <c r="F21" s="53">
        <v>0</v>
      </c>
      <c r="G21" s="53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outlineLevel="1">
      <c r="A22" s="26" t="s">
        <v>150</v>
      </c>
      <c r="B22" s="26" t="s">
        <v>41</v>
      </c>
      <c r="C22" s="27" t="s">
        <v>155</v>
      </c>
      <c r="D22" s="39" t="s">
        <v>40</v>
      </c>
      <c r="E22" s="40">
        <v>5</v>
      </c>
      <c r="F22" s="53">
        <v>0</v>
      </c>
      <c r="G22" s="53">
        <f t="shared" si="0"/>
        <v>0</v>
      </c>
      <c r="H22" s="10"/>
      <c r="I22" s="10"/>
      <c r="J22" s="10"/>
      <c r="K22" s="10"/>
      <c r="L22" s="10"/>
      <c r="M22" s="10"/>
      <c r="N22" s="10" t="s">
        <v>29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outlineLevel="1">
      <c r="A23" s="26" t="s">
        <v>151</v>
      </c>
      <c r="B23" s="26" t="s">
        <v>172</v>
      </c>
      <c r="C23" s="27" t="s">
        <v>173</v>
      </c>
      <c r="D23" s="39" t="s">
        <v>40</v>
      </c>
      <c r="E23" s="40">
        <v>55</v>
      </c>
      <c r="F23" s="53">
        <v>0</v>
      </c>
      <c r="G23" s="53">
        <f t="shared" si="0"/>
        <v>0</v>
      </c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outlineLevel="1">
      <c r="A24" s="26" t="s">
        <v>152</v>
      </c>
      <c r="B24" s="26" t="s">
        <v>174</v>
      </c>
      <c r="C24" s="27" t="s">
        <v>175</v>
      </c>
      <c r="D24" s="39" t="s">
        <v>40</v>
      </c>
      <c r="E24" s="40">
        <v>55</v>
      </c>
      <c r="F24" s="53">
        <v>0</v>
      </c>
      <c r="G24" s="53">
        <f t="shared" si="0"/>
        <v>0</v>
      </c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ht="14">
      <c r="A25" s="29" t="s">
        <v>24</v>
      </c>
      <c r="B25" s="29" t="s">
        <v>10</v>
      </c>
      <c r="C25" s="30" t="s">
        <v>11</v>
      </c>
      <c r="D25" s="41"/>
      <c r="E25" s="42"/>
      <c r="F25" s="54"/>
      <c r="G25" s="54">
        <f>SUM(G26:G50)</f>
        <v>0</v>
      </c>
      <c r="N25" t="s">
        <v>25</v>
      </c>
    </row>
    <row r="26" spans="1:43" ht="24.75" customHeight="1" outlineLevel="1">
      <c r="A26" s="26" t="s">
        <v>141</v>
      </c>
      <c r="B26" s="26" t="s">
        <v>139</v>
      </c>
      <c r="C26" s="27" t="s">
        <v>184</v>
      </c>
      <c r="D26" s="39" t="s">
        <v>54</v>
      </c>
      <c r="E26" s="40">
        <v>1</v>
      </c>
      <c r="F26" s="53">
        <v>0</v>
      </c>
      <c r="G26" s="53">
        <f t="shared" ref="G26:G50" si="1">PRODUCT(E26,F26)</f>
        <v>0</v>
      </c>
      <c r="H26" s="10"/>
      <c r="I26" s="10"/>
      <c r="J26" s="10"/>
      <c r="K26" s="10"/>
    </row>
    <row r="27" spans="1:43" outlineLevel="1">
      <c r="A27" s="26" t="s">
        <v>142</v>
      </c>
      <c r="B27" s="26" t="s">
        <v>185</v>
      </c>
      <c r="C27" s="27" t="s">
        <v>186</v>
      </c>
      <c r="D27" s="39" t="s">
        <v>40</v>
      </c>
      <c r="E27" s="40">
        <v>8</v>
      </c>
      <c r="F27" s="53">
        <v>0</v>
      </c>
      <c r="G27" s="53">
        <f t="shared" si="1"/>
        <v>0</v>
      </c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43" outlineLevel="1">
      <c r="A28" s="26" t="s">
        <v>143</v>
      </c>
      <c r="B28" s="26" t="s">
        <v>187</v>
      </c>
      <c r="C28" s="27" t="s">
        <v>188</v>
      </c>
      <c r="D28" s="39" t="s">
        <v>40</v>
      </c>
      <c r="E28" s="40">
        <v>24</v>
      </c>
      <c r="F28" s="53">
        <v>0</v>
      </c>
      <c r="G28" s="53">
        <f t="shared" si="1"/>
        <v>0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43" outlineLevel="1">
      <c r="A29" s="26" t="s">
        <v>144</v>
      </c>
      <c r="B29" s="26" t="s">
        <v>189</v>
      </c>
      <c r="C29" s="27" t="s">
        <v>190</v>
      </c>
      <c r="D29" s="39" t="s">
        <v>40</v>
      </c>
      <c r="E29" s="40">
        <v>9</v>
      </c>
      <c r="F29" s="53">
        <v>0</v>
      </c>
      <c r="G29" s="53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43" outlineLevel="1">
      <c r="A30" s="26" t="s">
        <v>145</v>
      </c>
      <c r="B30" s="26" t="s">
        <v>42</v>
      </c>
      <c r="C30" s="27" t="s">
        <v>43</v>
      </c>
      <c r="D30" s="39" t="s">
        <v>40</v>
      </c>
      <c r="E30" s="40">
        <v>2</v>
      </c>
      <c r="F30" s="53">
        <v>0</v>
      </c>
      <c r="G30" s="53">
        <f t="shared" si="1"/>
        <v>0</v>
      </c>
      <c r="H30" s="10"/>
      <c r="I30" s="10"/>
      <c r="J30" s="10"/>
      <c r="K30" s="10"/>
      <c r="L30" s="10"/>
      <c r="M30" s="10"/>
      <c r="N30" s="10" t="s">
        <v>29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outlineLevel="1">
      <c r="A31" s="26" t="s">
        <v>146</v>
      </c>
      <c r="B31" s="26" t="s">
        <v>44</v>
      </c>
      <c r="C31" s="27" t="s">
        <v>45</v>
      </c>
      <c r="D31" s="39" t="s">
        <v>40</v>
      </c>
      <c r="E31" s="40">
        <v>28</v>
      </c>
      <c r="F31" s="53">
        <v>0</v>
      </c>
      <c r="G31" s="53">
        <f t="shared" si="1"/>
        <v>0</v>
      </c>
      <c r="H31" s="10"/>
      <c r="I31" s="10"/>
      <c r="J31" s="10"/>
      <c r="K31" s="10"/>
      <c r="L31" s="10"/>
      <c r="M31" s="10"/>
      <c r="N31" s="10" t="s">
        <v>29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outlineLevel="1">
      <c r="A32" s="26" t="s">
        <v>147</v>
      </c>
      <c r="B32" s="26" t="s">
        <v>46</v>
      </c>
      <c r="C32" s="27" t="s">
        <v>47</v>
      </c>
      <c r="D32" s="39" t="s">
        <v>40</v>
      </c>
      <c r="E32" s="40">
        <v>12</v>
      </c>
      <c r="F32" s="53">
        <v>0</v>
      </c>
      <c r="G32" s="53">
        <f t="shared" si="1"/>
        <v>0</v>
      </c>
      <c r="H32" s="10"/>
      <c r="I32" s="10"/>
      <c r="J32" s="10"/>
      <c r="K32" s="10"/>
      <c r="L32" s="10"/>
      <c r="M32" s="10"/>
      <c r="N32" s="10" t="s">
        <v>29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outlineLevel="1">
      <c r="A33" s="26" t="s">
        <v>148</v>
      </c>
      <c r="B33" s="26" t="s">
        <v>48</v>
      </c>
      <c r="C33" s="27" t="s">
        <v>49</v>
      </c>
      <c r="D33" s="39" t="s">
        <v>40</v>
      </c>
      <c r="E33" s="40">
        <v>5</v>
      </c>
      <c r="F33" s="53">
        <v>0</v>
      </c>
      <c r="G33" s="53">
        <f t="shared" si="1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outlineLevel="1">
      <c r="A34" s="26" t="s">
        <v>149</v>
      </c>
      <c r="B34" s="26" t="s">
        <v>50</v>
      </c>
      <c r="C34" s="27" t="s">
        <v>51</v>
      </c>
      <c r="D34" s="39" t="s">
        <v>40</v>
      </c>
      <c r="E34" s="40">
        <v>15</v>
      </c>
      <c r="F34" s="53">
        <v>0</v>
      </c>
      <c r="G34" s="53">
        <f t="shared" si="1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outlineLevel="1">
      <c r="A35" s="26" t="s">
        <v>150</v>
      </c>
      <c r="B35" s="26" t="s">
        <v>52</v>
      </c>
      <c r="C35" s="27" t="s">
        <v>53</v>
      </c>
      <c r="D35" s="39" t="s">
        <v>54</v>
      </c>
      <c r="E35" s="40">
        <v>1</v>
      </c>
      <c r="F35" s="53">
        <v>0</v>
      </c>
      <c r="G35" s="53">
        <f t="shared" si="1"/>
        <v>0</v>
      </c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outlineLevel="1">
      <c r="A36" s="26" t="s">
        <v>151</v>
      </c>
      <c r="B36" s="26" t="s">
        <v>55</v>
      </c>
      <c r="C36" s="27" t="s">
        <v>56</v>
      </c>
      <c r="D36" s="39" t="s">
        <v>54</v>
      </c>
      <c r="E36" s="40">
        <v>18</v>
      </c>
      <c r="F36" s="53">
        <v>0</v>
      </c>
      <c r="G36" s="53">
        <f t="shared" si="1"/>
        <v>0</v>
      </c>
      <c r="H36" s="10"/>
      <c r="I36" s="10"/>
      <c r="J36" s="25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</row>
    <row r="37" spans="1:43" outlineLevel="1">
      <c r="A37" s="26" t="s">
        <v>152</v>
      </c>
      <c r="B37" s="26" t="s">
        <v>57</v>
      </c>
      <c r="C37" s="27" t="s">
        <v>58</v>
      </c>
      <c r="D37" s="39" t="s">
        <v>54</v>
      </c>
      <c r="E37" s="40">
        <v>10</v>
      </c>
      <c r="F37" s="53">
        <v>0</v>
      </c>
      <c r="G37" s="53">
        <f t="shared" si="1"/>
        <v>0</v>
      </c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</row>
    <row r="38" spans="1:43" outlineLevel="1">
      <c r="A38" s="26" t="s">
        <v>153</v>
      </c>
      <c r="B38" s="26" t="s">
        <v>59</v>
      </c>
      <c r="C38" s="27" t="s">
        <v>191</v>
      </c>
      <c r="D38" s="39" t="s">
        <v>54</v>
      </c>
      <c r="E38" s="40">
        <v>4</v>
      </c>
      <c r="F38" s="53">
        <v>0</v>
      </c>
      <c r="G38" s="53">
        <f t="shared" si="1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</row>
    <row r="39" spans="1:43" outlineLevel="1">
      <c r="A39" s="26" t="s">
        <v>157</v>
      </c>
      <c r="B39" s="26" t="s">
        <v>140</v>
      </c>
      <c r="C39" s="27" t="s">
        <v>192</v>
      </c>
      <c r="D39" s="39" t="s">
        <v>54</v>
      </c>
      <c r="E39" s="40">
        <v>1</v>
      </c>
      <c r="F39" s="53">
        <v>0</v>
      </c>
      <c r="G39" s="53">
        <f t="shared" si="1"/>
        <v>0</v>
      </c>
      <c r="H39" s="10"/>
      <c r="I39" s="25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ht="12.75" customHeight="1" outlineLevel="1">
      <c r="A40" s="26" t="s">
        <v>158</v>
      </c>
      <c r="B40" s="26" t="s">
        <v>75</v>
      </c>
      <c r="C40" s="27" t="s">
        <v>76</v>
      </c>
      <c r="D40" s="39" t="s">
        <v>40</v>
      </c>
      <c r="E40" s="40">
        <v>2</v>
      </c>
      <c r="F40" s="53">
        <v>0</v>
      </c>
      <c r="G40" s="53">
        <f t="shared" si="1"/>
        <v>0</v>
      </c>
      <c r="H40" s="10"/>
      <c r="I40" s="25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43" ht="12.75" customHeight="1" outlineLevel="1">
      <c r="A41" s="26" t="s">
        <v>160</v>
      </c>
      <c r="B41" s="26" t="s">
        <v>156</v>
      </c>
      <c r="C41" s="27" t="s">
        <v>195</v>
      </c>
      <c r="D41" s="39" t="s">
        <v>40</v>
      </c>
      <c r="E41" s="40">
        <v>40</v>
      </c>
      <c r="F41" s="53">
        <v>0</v>
      </c>
      <c r="G41" s="53">
        <f t="shared" si="1"/>
        <v>0</v>
      </c>
      <c r="H41" s="10"/>
      <c r="I41" s="25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43" ht="12.75" customHeight="1" outlineLevel="1">
      <c r="A42" s="26" t="s">
        <v>205</v>
      </c>
      <c r="B42" s="26" t="s">
        <v>77</v>
      </c>
      <c r="C42" s="27" t="s">
        <v>78</v>
      </c>
      <c r="D42" s="39" t="s">
        <v>40</v>
      </c>
      <c r="E42" s="40">
        <v>20</v>
      </c>
      <c r="F42" s="53">
        <v>0</v>
      </c>
      <c r="G42" s="53">
        <f t="shared" si="1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43" ht="12.75" customHeight="1" outlineLevel="1">
      <c r="A43" s="26" t="s">
        <v>206</v>
      </c>
      <c r="B43" s="26" t="s">
        <v>139</v>
      </c>
      <c r="C43" s="27" t="s">
        <v>197</v>
      </c>
      <c r="D43" s="39" t="s">
        <v>40</v>
      </c>
      <c r="E43" s="40">
        <v>2</v>
      </c>
      <c r="F43" s="53">
        <v>0</v>
      </c>
      <c r="G43" s="53">
        <f t="shared" si="1"/>
        <v>0</v>
      </c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43" outlineLevel="1">
      <c r="A44" s="26" t="s">
        <v>207</v>
      </c>
      <c r="B44" s="26" t="s">
        <v>139</v>
      </c>
      <c r="C44" s="27" t="s">
        <v>199</v>
      </c>
      <c r="D44" s="39" t="s">
        <v>40</v>
      </c>
      <c r="E44" s="40">
        <v>40</v>
      </c>
      <c r="F44" s="53">
        <v>0</v>
      </c>
      <c r="G44" s="53">
        <f t="shared" si="1"/>
        <v>0</v>
      </c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43" ht="12.75" customHeight="1" outlineLevel="1">
      <c r="A45" s="26" t="s">
        <v>208</v>
      </c>
      <c r="B45" s="26" t="s">
        <v>139</v>
      </c>
      <c r="C45" s="27" t="s">
        <v>201</v>
      </c>
      <c r="D45" s="39" t="s">
        <v>40</v>
      </c>
      <c r="E45" s="40">
        <v>20</v>
      </c>
      <c r="F45" s="53">
        <v>0</v>
      </c>
      <c r="G45" s="53">
        <f t="shared" si="1"/>
        <v>0</v>
      </c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43" outlineLevel="1">
      <c r="A46" s="26" t="s">
        <v>209</v>
      </c>
      <c r="B46" s="26" t="s">
        <v>139</v>
      </c>
      <c r="C46" s="27" t="s">
        <v>203</v>
      </c>
      <c r="D46" s="39" t="s">
        <v>54</v>
      </c>
      <c r="E46" s="40">
        <v>1</v>
      </c>
      <c r="F46" s="53">
        <v>0</v>
      </c>
      <c r="G46" s="53">
        <f t="shared" si="1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43" outlineLevel="1">
      <c r="A47" s="26" t="s">
        <v>210</v>
      </c>
      <c r="B47" s="26" t="s">
        <v>60</v>
      </c>
      <c r="C47" s="27" t="s">
        <v>61</v>
      </c>
      <c r="D47" s="39" t="s">
        <v>40</v>
      </c>
      <c r="E47" s="40">
        <v>94</v>
      </c>
      <c r="F47" s="53">
        <v>0</v>
      </c>
      <c r="G47" s="53">
        <f t="shared" si="1"/>
        <v>0</v>
      </c>
      <c r="H47" s="10"/>
      <c r="I47" s="10"/>
      <c r="J47" s="10"/>
      <c r="K47" s="10"/>
      <c r="L47" s="10"/>
      <c r="M47" s="10"/>
      <c r="N47" s="10" t="s">
        <v>29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outlineLevel="1">
      <c r="A48" s="26" t="s">
        <v>193</v>
      </c>
      <c r="B48" s="26" t="s">
        <v>62</v>
      </c>
      <c r="C48" s="27" t="s">
        <v>63</v>
      </c>
      <c r="D48" s="39" t="s">
        <v>40</v>
      </c>
      <c r="E48" s="40">
        <v>9</v>
      </c>
      <c r="F48" s="53">
        <v>0</v>
      </c>
      <c r="G48" s="53">
        <f t="shared" si="1"/>
        <v>0</v>
      </c>
      <c r="H48" s="10"/>
      <c r="I48" s="10"/>
      <c r="J48" s="10"/>
      <c r="K48" s="10"/>
      <c r="L48" s="10"/>
      <c r="M48" s="10"/>
      <c r="N48" s="10" t="s">
        <v>29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ht="24" outlineLevel="1">
      <c r="A49" s="26" t="s">
        <v>194</v>
      </c>
      <c r="B49" s="26" t="s">
        <v>66</v>
      </c>
      <c r="C49" s="27" t="s">
        <v>67</v>
      </c>
      <c r="D49" s="39" t="s">
        <v>54</v>
      </c>
      <c r="E49" s="40">
        <v>1</v>
      </c>
      <c r="F49" s="53">
        <v>0</v>
      </c>
      <c r="G49" s="53">
        <f t="shared" si="1"/>
        <v>0</v>
      </c>
      <c r="H49" s="10"/>
      <c r="I49" s="10"/>
      <c r="J49" s="10"/>
      <c r="K49" s="10"/>
      <c r="L49" s="10"/>
      <c r="M49" s="10"/>
      <c r="N49" s="10" t="s">
        <v>29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outlineLevel="1">
      <c r="A50" s="26" t="s">
        <v>181</v>
      </c>
      <c r="B50" s="26" t="s">
        <v>64</v>
      </c>
      <c r="C50" s="27" t="s">
        <v>65</v>
      </c>
      <c r="D50" s="39" t="s">
        <v>0</v>
      </c>
      <c r="E50" s="40">
        <f>SUM(G26:G49)</f>
        <v>0</v>
      </c>
      <c r="F50" s="53">
        <v>0</v>
      </c>
      <c r="G50" s="53">
        <f t="shared" si="1"/>
        <v>0</v>
      </c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43" ht="14">
      <c r="A51" s="29" t="s">
        <v>24</v>
      </c>
      <c r="B51" s="29" t="s">
        <v>12</v>
      </c>
      <c r="C51" s="30" t="s">
        <v>13</v>
      </c>
      <c r="D51" s="41"/>
      <c r="E51" s="42"/>
      <c r="F51" s="54"/>
      <c r="G51" s="54">
        <f>SUM(G52:G86)</f>
        <v>0</v>
      </c>
      <c r="N51" t="s">
        <v>25</v>
      </c>
    </row>
    <row r="52" spans="1:43" outlineLevel="1">
      <c r="A52" s="26" t="s">
        <v>141</v>
      </c>
      <c r="B52" s="26" t="s">
        <v>68</v>
      </c>
      <c r="C52" s="27" t="s">
        <v>69</v>
      </c>
      <c r="D52" s="39" t="s">
        <v>40</v>
      </c>
      <c r="E52" s="40">
        <v>6</v>
      </c>
      <c r="F52" s="53">
        <v>0</v>
      </c>
      <c r="G52" s="53">
        <f>PRODUCT(E52,F52)</f>
        <v>0</v>
      </c>
      <c r="H52" s="10"/>
      <c r="I52" s="10"/>
      <c r="J52" s="10"/>
      <c r="K52" s="10"/>
      <c r="L52" s="10"/>
      <c r="M52" s="10"/>
      <c r="N52" s="10" t="s">
        <v>29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outlineLevel="1">
      <c r="A53" s="26" t="s">
        <v>142</v>
      </c>
      <c r="B53" s="26" t="s">
        <v>70</v>
      </c>
      <c r="C53" s="27" t="s">
        <v>232</v>
      </c>
      <c r="D53" s="39" t="s">
        <v>40</v>
      </c>
      <c r="E53" s="40">
        <v>133</v>
      </c>
      <c r="F53" s="53">
        <v>0</v>
      </c>
      <c r="G53" s="53">
        <f t="shared" ref="G53:G84" si="2">PRODUCT(E53,F53)</f>
        <v>0</v>
      </c>
      <c r="H53" s="10"/>
      <c r="I53" s="10"/>
      <c r="J53" s="10"/>
      <c r="K53" s="10"/>
      <c r="L53" s="10"/>
      <c r="M53" s="10"/>
      <c r="N53" s="10" t="s">
        <v>29</v>
      </c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</row>
    <row r="54" spans="1:43" outlineLevel="1">
      <c r="A54" s="26" t="s">
        <v>143</v>
      </c>
      <c r="B54" s="26" t="s">
        <v>71</v>
      </c>
      <c r="C54" s="27" t="s">
        <v>233</v>
      </c>
      <c r="D54" s="39" t="s">
        <v>40</v>
      </c>
      <c r="E54" s="40">
        <v>42</v>
      </c>
      <c r="F54" s="53">
        <v>0</v>
      </c>
      <c r="G54" s="53">
        <f t="shared" si="2"/>
        <v>0</v>
      </c>
      <c r="H54" s="10"/>
      <c r="I54" s="10"/>
      <c r="J54" s="10"/>
      <c r="K54" s="10"/>
      <c r="L54" s="10"/>
      <c r="M54" s="10"/>
      <c r="N54" s="10" t="s">
        <v>29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outlineLevel="1">
      <c r="A55" s="26" t="s">
        <v>144</v>
      </c>
      <c r="B55" s="26" t="s">
        <v>72</v>
      </c>
      <c r="C55" s="27" t="s">
        <v>234</v>
      </c>
      <c r="D55" s="39" t="s">
        <v>40</v>
      </c>
      <c r="E55" s="40">
        <v>33</v>
      </c>
      <c r="F55" s="53">
        <v>0</v>
      </c>
      <c r="G55" s="53">
        <f t="shared" si="2"/>
        <v>0</v>
      </c>
      <c r="H55" s="10"/>
      <c r="I55" s="10"/>
      <c r="J55" s="10"/>
      <c r="K55" s="10"/>
      <c r="L55" s="10"/>
      <c r="M55" s="10"/>
      <c r="N55" s="10" t="s">
        <v>29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ht="14.25" customHeight="1" outlineLevel="1">
      <c r="A56" s="26" t="s">
        <v>145</v>
      </c>
      <c r="B56" s="26" t="s">
        <v>73</v>
      </c>
      <c r="C56" s="27" t="s">
        <v>74</v>
      </c>
      <c r="D56" s="39" t="s">
        <v>40</v>
      </c>
      <c r="E56" s="40">
        <f>SUM(E52:E55)</f>
        <v>214</v>
      </c>
      <c r="F56" s="53">
        <v>0</v>
      </c>
      <c r="G56" s="53">
        <f t="shared" si="2"/>
        <v>0</v>
      </c>
      <c r="H56" s="10"/>
      <c r="I56" s="10"/>
      <c r="J56" s="10"/>
      <c r="K56" s="10"/>
      <c r="L56" s="10"/>
      <c r="M56" s="10"/>
      <c r="N56" s="10" t="s">
        <v>29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ht="60" outlineLevel="1">
      <c r="A57" s="26" t="s">
        <v>146</v>
      </c>
      <c r="B57" s="26" t="s">
        <v>139</v>
      </c>
      <c r="C57" s="27" t="s">
        <v>211</v>
      </c>
      <c r="D57" s="39" t="s">
        <v>40</v>
      </c>
      <c r="E57" s="40">
        <f>SUM(E52:E55)</f>
        <v>214</v>
      </c>
      <c r="F57" s="53">
        <v>0</v>
      </c>
      <c r="G57" s="53">
        <f t="shared" si="2"/>
        <v>0</v>
      </c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43" outlineLevel="1">
      <c r="A58" s="26" t="s">
        <v>147</v>
      </c>
      <c r="B58" s="26" t="s">
        <v>79</v>
      </c>
      <c r="C58" s="27" t="s">
        <v>212</v>
      </c>
      <c r="D58" s="39" t="s">
        <v>80</v>
      </c>
      <c r="E58" s="40">
        <v>1</v>
      </c>
      <c r="F58" s="53">
        <v>0</v>
      </c>
      <c r="G58" s="53">
        <f t="shared" si="2"/>
        <v>0</v>
      </c>
      <c r="H58" s="10"/>
      <c r="I58" s="10"/>
      <c r="J58" s="10"/>
      <c r="K58" s="10"/>
      <c r="L58" s="10"/>
      <c r="M58" s="10"/>
      <c r="N58" s="10" t="s">
        <v>29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outlineLevel="1">
      <c r="A59" s="26" t="s">
        <v>148</v>
      </c>
      <c r="B59" s="26" t="s">
        <v>81</v>
      </c>
      <c r="C59" s="27" t="s">
        <v>82</v>
      </c>
      <c r="D59" s="39" t="s">
        <v>54</v>
      </c>
      <c r="E59" s="40">
        <v>34</v>
      </c>
      <c r="F59" s="53">
        <v>0</v>
      </c>
      <c r="G59" s="53">
        <f t="shared" si="2"/>
        <v>0</v>
      </c>
      <c r="H59" s="10"/>
      <c r="I59" s="10"/>
      <c r="J59" s="10"/>
      <c r="K59" s="10"/>
      <c r="L59" s="10"/>
      <c r="M59" s="10"/>
      <c r="N59" s="10" t="s">
        <v>29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</row>
    <row r="60" spans="1:43" outlineLevel="1">
      <c r="A60" s="26" t="s">
        <v>149</v>
      </c>
      <c r="B60" s="26" t="s">
        <v>83</v>
      </c>
      <c r="C60" s="27" t="s">
        <v>84</v>
      </c>
      <c r="D60" s="39" t="s">
        <v>54</v>
      </c>
      <c r="E60" s="40">
        <v>7</v>
      </c>
      <c r="F60" s="53">
        <v>0</v>
      </c>
      <c r="G60" s="53">
        <f t="shared" si="2"/>
        <v>0</v>
      </c>
      <c r="H60" s="10"/>
      <c r="I60" s="10"/>
      <c r="J60" s="10"/>
      <c r="K60" s="10"/>
      <c r="L60" s="10"/>
      <c r="M60" s="10"/>
      <c r="N60" s="10" t="s">
        <v>29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</row>
    <row r="61" spans="1:43" outlineLevel="1">
      <c r="A61" s="26" t="s">
        <v>150</v>
      </c>
      <c r="B61" s="26" t="s">
        <v>85</v>
      </c>
      <c r="C61" s="27" t="s">
        <v>86</v>
      </c>
      <c r="D61" s="39" t="s">
        <v>54</v>
      </c>
      <c r="E61" s="40">
        <v>3</v>
      </c>
      <c r="F61" s="53">
        <v>0</v>
      </c>
      <c r="G61" s="53">
        <f t="shared" si="2"/>
        <v>0</v>
      </c>
      <c r="H61" s="10"/>
      <c r="I61" s="10"/>
      <c r="J61" s="10"/>
      <c r="K61" s="10"/>
      <c r="L61" s="10"/>
      <c r="M61" s="10"/>
      <c r="N61" s="10" t="s">
        <v>29</v>
      </c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</row>
    <row r="62" spans="1:43" outlineLevel="1">
      <c r="A62" s="26" t="s">
        <v>151</v>
      </c>
      <c r="B62" s="26" t="s">
        <v>87</v>
      </c>
      <c r="C62" s="27" t="s">
        <v>88</v>
      </c>
      <c r="D62" s="39" t="s">
        <v>54</v>
      </c>
      <c r="E62" s="40">
        <v>14</v>
      </c>
      <c r="F62" s="53">
        <v>0</v>
      </c>
      <c r="G62" s="53">
        <f t="shared" si="2"/>
        <v>0</v>
      </c>
      <c r="H62" s="10"/>
      <c r="I62" s="10"/>
      <c r="J62" s="10"/>
      <c r="K62" s="10"/>
      <c r="L62" s="10"/>
      <c r="M62" s="10"/>
      <c r="N62" s="10" t="s">
        <v>29</v>
      </c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</row>
    <row r="63" spans="1:43" outlineLevel="1">
      <c r="A63" s="26" t="s">
        <v>152</v>
      </c>
      <c r="B63" s="26" t="s">
        <v>130</v>
      </c>
      <c r="C63" s="27" t="s">
        <v>131</v>
      </c>
      <c r="D63" s="39" t="s">
        <v>80</v>
      </c>
      <c r="E63" s="40">
        <v>12</v>
      </c>
      <c r="F63" s="53">
        <v>0</v>
      </c>
      <c r="G63" s="53">
        <f t="shared" si="2"/>
        <v>0</v>
      </c>
      <c r="H63" s="10"/>
      <c r="I63" s="10"/>
      <c r="J63" s="10"/>
      <c r="K63" s="10"/>
      <c r="L63" s="10"/>
      <c r="M63" s="10"/>
      <c r="N63" s="10" t="s">
        <v>29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</row>
    <row r="64" spans="1:43" outlineLevel="1">
      <c r="A64" s="26" t="s">
        <v>153</v>
      </c>
      <c r="B64" s="26" t="s">
        <v>139</v>
      </c>
      <c r="C64" s="27" t="s">
        <v>215</v>
      </c>
      <c r="D64" s="39" t="s">
        <v>54</v>
      </c>
      <c r="E64" s="40">
        <v>3</v>
      </c>
      <c r="F64" s="53">
        <v>0</v>
      </c>
      <c r="G64" s="53">
        <f t="shared" si="2"/>
        <v>0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43" outlineLevel="1">
      <c r="A65" s="26" t="s">
        <v>157</v>
      </c>
      <c r="B65" s="26" t="s">
        <v>139</v>
      </c>
      <c r="C65" s="27" t="s">
        <v>213</v>
      </c>
      <c r="D65" s="39" t="s">
        <v>54</v>
      </c>
      <c r="E65" s="40">
        <v>2</v>
      </c>
      <c r="F65" s="53">
        <v>0</v>
      </c>
      <c r="G65" s="53">
        <f t="shared" si="2"/>
        <v>0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43" outlineLevel="1">
      <c r="A66" s="26" t="s">
        <v>158</v>
      </c>
      <c r="B66" s="26" t="s">
        <v>139</v>
      </c>
      <c r="C66" s="27" t="s">
        <v>214</v>
      </c>
      <c r="D66" s="39" t="s">
        <v>54</v>
      </c>
      <c r="E66" s="40">
        <v>2</v>
      </c>
      <c r="F66" s="53">
        <v>0</v>
      </c>
      <c r="G66" s="53">
        <f t="shared" si="2"/>
        <v>0</v>
      </c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43" outlineLevel="1">
      <c r="A67" s="26" t="s">
        <v>160</v>
      </c>
      <c r="B67" s="26" t="s">
        <v>139</v>
      </c>
      <c r="C67" s="27" t="s">
        <v>216</v>
      </c>
      <c r="D67" s="39" t="s">
        <v>54</v>
      </c>
      <c r="E67" s="40">
        <v>10</v>
      </c>
      <c r="F67" s="53">
        <v>0</v>
      </c>
      <c r="G67" s="53">
        <f t="shared" si="2"/>
        <v>0</v>
      </c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43" outlineLevel="1">
      <c r="A68" s="26" t="s">
        <v>205</v>
      </c>
      <c r="B68" s="26" t="s">
        <v>139</v>
      </c>
      <c r="C68" s="27" t="s">
        <v>217</v>
      </c>
      <c r="D68" s="39" t="s">
        <v>54</v>
      </c>
      <c r="E68" s="40">
        <v>1</v>
      </c>
      <c r="F68" s="53">
        <v>0</v>
      </c>
      <c r="G68" s="53">
        <f t="shared" si="2"/>
        <v>0</v>
      </c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43" outlineLevel="1">
      <c r="A69" s="26" t="s">
        <v>206</v>
      </c>
      <c r="B69" s="26" t="s">
        <v>139</v>
      </c>
      <c r="C69" s="27" t="s">
        <v>229</v>
      </c>
      <c r="D69" s="39" t="s">
        <v>54</v>
      </c>
      <c r="E69" s="40">
        <v>1</v>
      </c>
      <c r="F69" s="53">
        <v>0</v>
      </c>
      <c r="G69" s="53">
        <f t="shared" si="2"/>
        <v>0</v>
      </c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43" outlineLevel="1">
      <c r="A70" s="26" t="s">
        <v>207</v>
      </c>
      <c r="B70" s="26" t="s">
        <v>139</v>
      </c>
      <c r="C70" s="27" t="s">
        <v>218</v>
      </c>
      <c r="D70" s="39" t="s">
        <v>54</v>
      </c>
      <c r="E70" s="40">
        <v>1</v>
      </c>
      <c r="F70" s="53">
        <v>0</v>
      </c>
      <c r="G70" s="53">
        <f t="shared" si="2"/>
        <v>0</v>
      </c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43" outlineLevel="1">
      <c r="A71" s="26" t="s">
        <v>208</v>
      </c>
      <c r="B71" s="26" t="s">
        <v>139</v>
      </c>
      <c r="C71" s="27" t="s">
        <v>219</v>
      </c>
      <c r="D71" s="39" t="s">
        <v>54</v>
      </c>
      <c r="E71" s="40">
        <v>2</v>
      </c>
      <c r="F71" s="53">
        <v>0</v>
      </c>
      <c r="G71" s="53">
        <f t="shared" si="2"/>
        <v>0</v>
      </c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43" outlineLevel="1">
      <c r="A72" s="26" t="s">
        <v>209</v>
      </c>
      <c r="B72" s="26" t="s">
        <v>139</v>
      </c>
      <c r="C72" s="27" t="s">
        <v>227</v>
      </c>
      <c r="D72" s="39" t="s">
        <v>54</v>
      </c>
      <c r="E72" s="40">
        <v>1</v>
      </c>
      <c r="F72" s="53">
        <v>0</v>
      </c>
      <c r="G72" s="53">
        <f t="shared" si="2"/>
        <v>0</v>
      </c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43" outlineLevel="1">
      <c r="A73" s="26" t="s">
        <v>210</v>
      </c>
      <c r="B73" s="26" t="s">
        <v>139</v>
      </c>
      <c r="C73" s="27" t="s">
        <v>224</v>
      </c>
      <c r="D73" s="39" t="s">
        <v>54</v>
      </c>
      <c r="E73" s="40">
        <v>3</v>
      </c>
      <c r="F73" s="53">
        <v>0</v>
      </c>
      <c r="G73" s="53">
        <f t="shared" si="2"/>
        <v>0</v>
      </c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43" ht="12" customHeight="1" outlineLevel="1">
      <c r="A74" s="26" t="s">
        <v>193</v>
      </c>
      <c r="B74" s="26" t="s">
        <v>139</v>
      </c>
      <c r="C74" s="27" t="s">
        <v>228</v>
      </c>
      <c r="D74" s="39" t="s">
        <v>80</v>
      </c>
      <c r="E74" s="40">
        <v>1</v>
      </c>
      <c r="F74" s="53">
        <v>0</v>
      </c>
      <c r="G74" s="53">
        <f t="shared" si="2"/>
        <v>0</v>
      </c>
    </row>
    <row r="75" spans="1:43" outlineLevel="1">
      <c r="A75" s="26" t="s">
        <v>194</v>
      </c>
      <c r="B75" s="26" t="s">
        <v>104</v>
      </c>
      <c r="C75" s="27" t="s">
        <v>105</v>
      </c>
      <c r="D75" s="39" t="s">
        <v>80</v>
      </c>
      <c r="E75" s="40">
        <v>2</v>
      </c>
      <c r="F75" s="53">
        <v>0</v>
      </c>
      <c r="G75" s="53">
        <f t="shared" si="2"/>
        <v>0</v>
      </c>
    </row>
    <row r="76" spans="1:43" ht="12" customHeight="1" outlineLevel="1">
      <c r="A76" s="26" t="s">
        <v>181</v>
      </c>
      <c r="B76" s="26" t="s">
        <v>103</v>
      </c>
      <c r="C76" s="27" t="s">
        <v>159</v>
      </c>
      <c r="D76" s="39" t="s">
        <v>80</v>
      </c>
      <c r="E76" s="40">
        <v>2</v>
      </c>
      <c r="F76" s="53">
        <v>0</v>
      </c>
      <c r="G76" s="53">
        <f t="shared" si="2"/>
        <v>0</v>
      </c>
    </row>
    <row r="77" spans="1:43" outlineLevel="1">
      <c r="A77" s="26" t="s">
        <v>196</v>
      </c>
      <c r="B77" s="26" t="s">
        <v>93</v>
      </c>
      <c r="C77" s="27" t="s">
        <v>94</v>
      </c>
      <c r="D77" s="39" t="s">
        <v>54</v>
      </c>
      <c r="E77" s="40">
        <v>1</v>
      </c>
      <c r="F77" s="53">
        <v>0</v>
      </c>
      <c r="G77" s="53">
        <f t="shared" si="2"/>
        <v>0</v>
      </c>
      <c r="H77" s="10"/>
      <c r="I77" s="10"/>
      <c r="J77" s="10"/>
      <c r="K77" s="10"/>
      <c r="L77" s="10"/>
      <c r="M77" s="10"/>
      <c r="N77" s="10" t="s">
        <v>29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1:43" outlineLevel="1">
      <c r="A78" s="26" t="s">
        <v>198</v>
      </c>
      <c r="B78" s="26" t="s">
        <v>139</v>
      </c>
      <c r="C78" s="27" t="s">
        <v>226</v>
      </c>
      <c r="D78" s="39" t="s">
        <v>54</v>
      </c>
      <c r="E78" s="40">
        <v>1</v>
      </c>
      <c r="F78" s="53">
        <v>0</v>
      </c>
      <c r="G78" s="53">
        <f t="shared" si="2"/>
        <v>0</v>
      </c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43" outlineLevel="1">
      <c r="A79" s="26" t="s">
        <v>200</v>
      </c>
      <c r="B79" s="26" t="s">
        <v>139</v>
      </c>
      <c r="C79" s="27" t="s">
        <v>230</v>
      </c>
      <c r="D79" s="39" t="s">
        <v>54</v>
      </c>
      <c r="E79" s="40">
        <v>1</v>
      </c>
      <c r="F79" s="53">
        <v>0</v>
      </c>
      <c r="G79" s="53">
        <f t="shared" si="2"/>
        <v>0</v>
      </c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43" outlineLevel="1">
      <c r="A80" s="26" t="s">
        <v>202</v>
      </c>
      <c r="B80" s="26" t="s">
        <v>139</v>
      </c>
      <c r="C80" s="27" t="s">
        <v>231</v>
      </c>
      <c r="D80" s="39" t="s">
        <v>54</v>
      </c>
      <c r="E80" s="40">
        <v>1</v>
      </c>
      <c r="F80" s="53">
        <v>0</v>
      </c>
      <c r="G80" s="53">
        <f t="shared" si="2"/>
        <v>0</v>
      </c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43" outlineLevel="1">
      <c r="A81" s="26" t="s">
        <v>220</v>
      </c>
      <c r="B81" s="26" t="s">
        <v>89</v>
      </c>
      <c r="C81" s="27" t="s">
        <v>90</v>
      </c>
      <c r="D81" s="39" t="s">
        <v>40</v>
      </c>
      <c r="E81" s="40">
        <f>SUM(E52:E55)</f>
        <v>214</v>
      </c>
      <c r="F81" s="53">
        <v>0</v>
      </c>
      <c r="G81" s="53">
        <f t="shared" si="2"/>
        <v>0</v>
      </c>
      <c r="H81" s="10"/>
      <c r="I81" s="10"/>
      <c r="J81" s="10"/>
      <c r="K81" s="10"/>
      <c r="L81" s="10"/>
      <c r="M81" s="10"/>
      <c r="N81" s="10" t="s">
        <v>29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1:43" outlineLevel="1">
      <c r="A82" s="26" t="s">
        <v>221</v>
      </c>
      <c r="B82" s="26" t="s">
        <v>95</v>
      </c>
      <c r="C82" s="27" t="s">
        <v>96</v>
      </c>
      <c r="D82" s="39" t="s">
        <v>54</v>
      </c>
      <c r="E82" s="40">
        <v>1</v>
      </c>
      <c r="F82" s="53">
        <v>0</v>
      </c>
      <c r="G82" s="53">
        <f t="shared" si="2"/>
        <v>0</v>
      </c>
      <c r="H82" s="10"/>
      <c r="I82" s="10"/>
      <c r="J82" s="10"/>
      <c r="K82" s="10"/>
      <c r="L82" s="10"/>
      <c r="M82" s="10"/>
      <c r="N82" s="10" t="s">
        <v>29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1:43" outlineLevel="1">
      <c r="A83" s="26" t="s">
        <v>222</v>
      </c>
      <c r="B83" s="26" t="s">
        <v>97</v>
      </c>
      <c r="C83" s="27" t="s">
        <v>98</v>
      </c>
      <c r="D83" s="39" t="s">
        <v>54</v>
      </c>
      <c r="E83" s="40">
        <v>1</v>
      </c>
      <c r="F83" s="53">
        <v>0</v>
      </c>
      <c r="G83" s="53">
        <f t="shared" si="2"/>
        <v>0</v>
      </c>
      <c r="H83" s="10"/>
      <c r="I83" s="10"/>
      <c r="J83" s="10"/>
      <c r="K83" s="10"/>
      <c r="L83" s="10"/>
      <c r="M83" s="10"/>
      <c r="N83" s="10" t="s">
        <v>29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</row>
    <row r="84" spans="1:43" outlineLevel="1">
      <c r="A84" s="26" t="s">
        <v>204</v>
      </c>
      <c r="B84" s="26" t="s">
        <v>99</v>
      </c>
      <c r="C84" s="27" t="s">
        <v>100</v>
      </c>
      <c r="D84" s="39" t="s">
        <v>54</v>
      </c>
      <c r="E84" s="40">
        <v>1</v>
      </c>
      <c r="F84" s="53">
        <v>0</v>
      </c>
      <c r="G84" s="53">
        <f t="shared" si="2"/>
        <v>0</v>
      </c>
      <c r="H84" s="10"/>
      <c r="I84" s="10"/>
      <c r="J84" s="10"/>
      <c r="K84" s="10"/>
      <c r="L84" s="10"/>
      <c r="M84" s="10"/>
      <c r="N84" s="10" t="s">
        <v>29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</row>
    <row r="85" spans="1:43" outlineLevel="1">
      <c r="A85" s="26" t="s">
        <v>223</v>
      </c>
      <c r="B85" s="26" t="s">
        <v>101</v>
      </c>
      <c r="C85" s="27" t="s">
        <v>102</v>
      </c>
      <c r="D85" s="39" t="s">
        <v>54</v>
      </c>
      <c r="E85" s="40">
        <v>1</v>
      </c>
      <c r="F85" s="53">
        <v>0</v>
      </c>
      <c r="G85" s="53">
        <f>PRODUCT(E85,F85)</f>
        <v>0</v>
      </c>
      <c r="H85" s="10"/>
      <c r="I85" s="10"/>
      <c r="J85" s="10"/>
      <c r="K85" s="10"/>
      <c r="L85" s="10"/>
      <c r="M85" s="10"/>
      <c r="N85" s="10" t="s">
        <v>29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</row>
    <row r="86" spans="1:43" outlineLevel="1">
      <c r="A86" s="26" t="s">
        <v>225</v>
      </c>
      <c r="B86" s="26" t="s">
        <v>91</v>
      </c>
      <c r="C86" s="27" t="s">
        <v>92</v>
      </c>
      <c r="D86" s="39" t="s">
        <v>0</v>
      </c>
      <c r="E86" s="40">
        <f>SUM(G52:G85)</f>
        <v>0</v>
      </c>
      <c r="F86" s="53">
        <v>0</v>
      </c>
      <c r="G86" s="53">
        <f t="shared" ref="G86" si="3">PRODUCT(E86,F86)</f>
        <v>0</v>
      </c>
      <c r="H86" s="10"/>
      <c r="I86" s="10"/>
      <c r="J86" s="10"/>
      <c r="K86" s="10"/>
      <c r="L86" s="10"/>
      <c r="M86" s="10"/>
      <c r="N86" s="10" t="s">
        <v>29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</row>
    <row r="87" spans="1:43" ht="14">
      <c r="A87" s="29" t="s">
        <v>24</v>
      </c>
      <c r="B87" s="29" t="s">
        <v>14</v>
      </c>
      <c r="C87" s="30" t="s">
        <v>15</v>
      </c>
      <c r="D87" s="41"/>
      <c r="E87" s="42"/>
      <c r="F87" s="54"/>
      <c r="G87" s="54">
        <f>SUM(G88:G119)</f>
        <v>0</v>
      </c>
      <c r="N87" t="s">
        <v>25</v>
      </c>
    </row>
    <row r="88" spans="1:43" outlineLevel="1">
      <c r="A88" s="26" t="s">
        <v>141</v>
      </c>
      <c r="B88" s="26" t="s">
        <v>106</v>
      </c>
      <c r="C88" s="27" t="s">
        <v>107</v>
      </c>
      <c r="D88" s="39" t="s">
        <v>80</v>
      </c>
      <c r="E88" s="40">
        <v>6</v>
      </c>
      <c r="F88" s="53">
        <v>0</v>
      </c>
      <c r="G88" s="53">
        <f>PRODUCT(E88,F88)</f>
        <v>0</v>
      </c>
      <c r="H88" s="10"/>
      <c r="I88" s="10"/>
      <c r="J88" s="10"/>
      <c r="K88" s="10"/>
      <c r="L88" s="10"/>
      <c r="M88" s="10"/>
      <c r="N88" s="10" t="s">
        <v>29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</row>
    <row r="89" spans="1:43" outlineLevel="1">
      <c r="A89" s="26" t="s">
        <v>142</v>
      </c>
      <c r="B89" s="26" t="s">
        <v>108</v>
      </c>
      <c r="C89" s="27" t="s">
        <v>109</v>
      </c>
      <c r="D89" s="39" t="s">
        <v>80</v>
      </c>
      <c r="E89" s="40">
        <v>6</v>
      </c>
      <c r="F89" s="53">
        <v>0</v>
      </c>
      <c r="G89" s="53">
        <f t="shared" ref="G89:G119" si="4">PRODUCT(E89,F89)</f>
        <v>0</v>
      </c>
      <c r="H89" s="10"/>
      <c r="I89" s="10"/>
      <c r="J89" s="10"/>
      <c r="K89" s="10"/>
      <c r="L89" s="10"/>
      <c r="M89" s="10"/>
      <c r="N89" s="10" t="s">
        <v>29</v>
      </c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</row>
    <row r="90" spans="1:43" outlineLevel="1">
      <c r="A90" s="26" t="s">
        <v>143</v>
      </c>
      <c r="B90" s="26" t="s">
        <v>235</v>
      </c>
      <c r="C90" s="27" t="s">
        <v>247</v>
      </c>
      <c r="D90" s="39" t="s">
        <v>80</v>
      </c>
      <c r="E90" s="40">
        <v>5</v>
      </c>
      <c r="F90" s="53">
        <v>0</v>
      </c>
      <c r="G90" s="53">
        <f t="shared" si="4"/>
        <v>0</v>
      </c>
      <c r="H90" s="10"/>
      <c r="I90" s="10"/>
      <c r="J90" s="10"/>
      <c r="K90" s="10"/>
      <c r="L90" s="10"/>
      <c r="M90" s="10"/>
      <c r="N90" s="10" t="s">
        <v>29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</row>
    <row r="91" spans="1:43" outlineLevel="1">
      <c r="A91" s="26" t="s">
        <v>144</v>
      </c>
      <c r="B91" s="26" t="s">
        <v>235</v>
      </c>
      <c r="C91" s="27" t="s">
        <v>236</v>
      </c>
      <c r="D91" s="39" t="s">
        <v>80</v>
      </c>
      <c r="E91" s="40">
        <v>1</v>
      </c>
      <c r="F91" s="53">
        <v>0</v>
      </c>
      <c r="G91" s="53">
        <f t="shared" si="4"/>
        <v>0</v>
      </c>
      <c r="H91" s="10"/>
      <c r="I91" s="10"/>
      <c r="J91" s="10"/>
      <c r="K91" s="10"/>
      <c r="L91" s="10"/>
      <c r="M91" s="10"/>
      <c r="N91" s="10" t="s">
        <v>29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</row>
    <row r="92" spans="1:43" ht="80.25" customHeight="1" outlineLevel="1">
      <c r="A92" s="26" t="s">
        <v>145</v>
      </c>
      <c r="B92" s="26" t="s">
        <v>235</v>
      </c>
      <c r="C92" s="27" t="s">
        <v>237</v>
      </c>
      <c r="D92" s="39" t="s">
        <v>80</v>
      </c>
      <c r="E92" s="40">
        <v>1</v>
      </c>
      <c r="F92" s="53">
        <v>0</v>
      </c>
      <c r="G92" s="53">
        <f t="shared" si="4"/>
        <v>0</v>
      </c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43" ht="80.25" customHeight="1" outlineLevel="1">
      <c r="A93" s="26" t="s">
        <v>146</v>
      </c>
      <c r="B93" s="26" t="s">
        <v>235</v>
      </c>
      <c r="C93" s="27" t="s">
        <v>243</v>
      </c>
      <c r="D93" s="39" t="s">
        <v>80</v>
      </c>
      <c r="E93" s="40">
        <v>5</v>
      </c>
      <c r="F93" s="53">
        <v>0</v>
      </c>
      <c r="G93" s="53">
        <f t="shared" si="4"/>
        <v>0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43" outlineLevel="1">
      <c r="A94" s="26" t="s">
        <v>147</v>
      </c>
      <c r="B94" s="26" t="s">
        <v>110</v>
      </c>
      <c r="C94" s="27" t="s">
        <v>111</v>
      </c>
      <c r="D94" s="39" t="s">
        <v>80</v>
      </c>
      <c r="E94" s="40">
        <v>9</v>
      </c>
      <c r="F94" s="53">
        <v>0</v>
      </c>
      <c r="G94" s="53">
        <f t="shared" si="4"/>
        <v>0</v>
      </c>
      <c r="H94" s="10"/>
      <c r="I94" s="10"/>
      <c r="J94" s="10"/>
      <c r="K94" s="10"/>
      <c r="L94" s="10"/>
      <c r="M94" s="10"/>
      <c r="N94" s="10" t="s">
        <v>29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</row>
    <row r="95" spans="1:43" outlineLevel="1">
      <c r="A95" s="26" t="s">
        <v>148</v>
      </c>
      <c r="B95" s="26" t="s">
        <v>139</v>
      </c>
      <c r="C95" s="27" t="s">
        <v>238</v>
      </c>
      <c r="D95" s="39" t="s">
        <v>54</v>
      </c>
      <c r="E95" s="40">
        <v>9</v>
      </c>
      <c r="F95" s="53">
        <v>0</v>
      </c>
      <c r="G95" s="53">
        <f t="shared" si="4"/>
        <v>0</v>
      </c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43" ht="48" outlineLevel="1">
      <c r="A96" s="26" t="s">
        <v>149</v>
      </c>
      <c r="B96" s="26" t="s">
        <v>139</v>
      </c>
      <c r="C96" s="27" t="s">
        <v>248</v>
      </c>
      <c r="D96" s="39" t="s">
        <v>80</v>
      </c>
      <c r="E96" s="40">
        <v>4</v>
      </c>
      <c r="F96" s="53">
        <v>0</v>
      </c>
      <c r="G96" s="53">
        <f t="shared" si="4"/>
        <v>0</v>
      </c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43" ht="48" outlineLevel="1">
      <c r="A97" s="26" t="s">
        <v>150</v>
      </c>
      <c r="B97" s="26" t="s">
        <v>139</v>
      </c>
      <c r="C97" s="27" t="s">
        <v>249</v>
      </c>
      <c r="D97" s="39" t="s">
        <v>80</v>
      </c>
      <c r="E97" s="40">
        <v>5</v>
      </c>
      <c r="F97" s="53">
        <v>0</v>
      </c>
      <c r="G97" s="53">
        <f t="shared" si="4"/>
        <v>0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43" outlineLevel="1">
      <c r="A98" s="26" t="s">
        <v>151</v>
      </c>
      <c r="B98" s="26" t="s">
        <v>139</v>
      </c>
      <c r="C98" s="27" t="s">
        <v>239</v>
      </c>
      <c r="D98" s="39" t="s">
        <v>54</v>
      </c>
      <c r="E98" s="40">
        <v>4</v>
      </c>
      <c r="F98" s="53">
        <v>0</v>
      </c>
      <c r="G98" s="53">
        <f t="shared" si="4"/>
        <v>0</v>
      </c>
      <c r="H98" s="10"/>
      <c r="I98" s="10"/>
      <c r="J98" s="10"/>
      <c r="K98" s="10"/>
      <c r="L98" s="10"/>
      <c r="M98" s="10"/>
      <c r="N98" s="10" t="s">
        <v>29</v>
      </c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</row>
    <row r="99" spans="1:43" ht="24" outlineLevel="1">
      <c r="A99" s="26" t="s">
        <v>152</v>
      </c>
      <c r="B99" s="26" t="s">
        <v>139</v>
      </c>
      <c r="C99" s="27" t="s">
        <v>256</v>
      </c>
      <c r="D99" s="39" t="s">
        <v>54</v>
      </c>
      <c r="E99" s="40">
        <v>5</v>
      </c>
      <c r="F99" s="53">
        <v>0</v>
      </c>
      <c r="G99" s="53">
        <f t="shared" si="4"/>
        <v>0</v>
      </c>
      <c r="H99" s="10"/>
      <c r="I99" s="10"/>
      <c r="J99" s="10"/>
      <c r="K99" s="10"/>
      <c r="L99" s="10"/>
      <c r="M99" s="10"/>
      <c r="N99" s="10" t="s">
        <v>29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</row>
    <row r="100" spans="1:43" outlineLevel="1">
      <c r="A100" s="26" t="s">
        <v>153</v>
      </c>
      <c r="B100" s="26" t="s">
        <v>112</v>
      </c>
      <c r="C100" s="27" t="s">
        <v>113</v>
      </c>
      <c r="D100" s="39" t="s">
        <v>80</v>
      </c>
      <c r="E100" s="40">
        <v>1</v>
      </c>
      <c r="F100" s="53">
        <v>0</v>
      </c>
      <c r="G100" s="53">
        <f t="shared" si="4"/>
        <v>0</v>
      </c>
      <c r="H100" s="10"/>
      <c r="I100" s="10"/>
      <c r="J100" s="10"/>
      <c r="K100" s="10"/>
      <c r="L100" s="10"/>
      <c r="M100" s="10"/>
      <c r="N100" s="10" t="s">
        <v>29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</row>
    <row r="101" spans="1:43" outlineLevel="1">
      <c r="A101" s="26" t="s">
        <v>157</v>
      </c>
      <c r="B101" s="26" t="s">
        <v>139</v>
      </c>
      <c r="C101" s="27" t="s">
        <v>240</v>
      </c>
      <c r="D101" s="39" t="s">
        <v>54</v>
      </c>
      <c r="E101" s="40">
        <v>1</v>
      </c>
      <c r="F101" s="53">
        <v>0</v>
      </c>
      <c r="G101" s="53">
        <f t="shared" si="4"/>
        <v>0</v>
      </c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43" outlineLevel="1">
      <c r="A102" s="26" t="s">
        <v>158</v>
      </c>
      <c r="B102" s="26" t="s">
        <v>139</v>
      </c>
      <c r="C102" s="27" t="s">
        <v>241</v>
      </c>
      <c r="D102" s="39" t="s">
        <v>54</v>
      </c>
      <c r="E102" s="40">
        <v>1</v>
      </c>
      <c r="F102" s="53">
        <v>0</v>
      </c>
      <c r="G102" s="53">
        <f t="shared" si="4"/>
        <v>0</v>
      </c>
      <c r="H102" s="10"/>
      <c r="I102" s="10"/>
      <c r="J102" s="10"/>
      <c r="K102" s="10"/>
      <c r="L102" s="10"/>
      <c r="M102" s="10"/>
      <c r="N102" s="10" t="s">
        <v>29</v>
      </c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</row>
    <row r="103" spans="1:43" ht="24" outlineLevel="1">
      <c r="A103" s="26" t="s">
        <v>160</v>
      </c>
      <c r="B103" s="26" t="s">
        <v>129</v>
      </c>
      <c r="C103" s="27" t="s">
        <v>257</v>
      </c>
      <c r="D103" s="39" t="s">
        <v>80</v>
      </c>
      <c r="E103" s="40">
        <v>1</v>
      </c>
      <c r="F103" s="53">
        <v>0</v>
      </c>
      <c r="G103" s="53">
        <f t="shared" si="4"/>
        <v>0</v>
      </c>
      <c r="H103" s="10"/>
      <c r="I103" s="10"/>
      <c r="J103" s="10"/>
      <c r="K103" s="10"/>
      <c r="L103" s="10"/>
      <c r="M103" s="10"/>
      <c r="N103" s="10" t="s">
        <v>29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</row>
    <row r="104" spans="1:43" outlineLevel="1">
      <c r="A104" s="26" t="s">
        <v>205</v>
      </c>
      <c r="B104" s="26" t="s">
        <v>139</v>
      </c>
      <c r="C104" s="27" t="s">
        <v>242</v>
      </c>
      <c r="D104" s="39" t="s">
        <v>54</v>
      </c>
      <c r="E104" s="40">
        <v>1</v>
      </c>
      <c r="F104" s="53">
        <v>0</v>
      </c>
      <c r="G104" s="53">
        <f t="shared" si="4"/>
        <v>0</v>
      </c>
      <c r="H104" s="10"/>
      <c r="I104" s="10"/>
      <c r="J104" s="10"/>
      <c r="K104" s="10"/>
      <c r="L104" s="10"/>
      <c r="M104" s="10"/>
      <c r="N104" s="10" t="s">
        <v>29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</row>
    <row r="105" spans="1:43" outlineLevel="1">
      <c r="A105" s="26" t="s">
        <v>206</v>
      </c>
      <c r="B105" s="26" t="s">
        <v>114</v>
      </c>
      <c r="C105" s="27" t="s">
        <v>115</v>
      </c>
      <c r="D105" s="39" t="s">
        <v>80</v>
      </c>
      <c r="E105" s="40">
        <v>1</v>
      </c>
      <c r="F105" s="53">
        <v>0</v>
      </c>
      <c r="G105" s="53">
        <f t="shared" si="4"/>
        <v>0</v>
      </c>
      <c r="H105" s="10"/>
      <c r="I105" s="10"/>
      <c r="J105" s="10"/>
      <c r="K105" s="10"/>
      <c r="L105" s="10"/>
      <c r="M105" s="10"/>
      <c r="N105" s="10" t="s">
        <v>29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</row>
    <row r="106" spans="1:43" outlineLevel="1">
      <c r="A106" s="26" t="s">
        <v>207</v>
      </c>
      <c r="B106" s="26" t="s">
        <v>139</v>
      </c>
      <c r="C106" s="27" t="s">
        <v>240</v>
      </c>
      <c r="D106" s="39" t="s">
        <v>54</v>
      </c>
      <c r="E106" s="40">
        <v>1</v>
      </c>
      <c r="F106" s="53">
        <v>0</v>
      </c>
      <c r="G106" s="53">
        <f t="shared" si="4"/>
        <v>0</v>
      </c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43" outlineLevel="1">
      <c r="A107" s="26" t="s">
        <v>208</v>
      </c>
      <c r="B107" s="26" t="s">
        <v>139</v>
      </c>
      <c r="C107" s="27" t="s">
        <v>244</v>
      </c>
      <c r="D107" s="39" t="s">
        <v>54</v>
      </c>
      <c r="E107" s="40">
        <v>1</v>
      </c>
      <c r="F107" s="53">
        <v>0</v>
      </c>
      <c r="G107" s="53">
        <f t="shared" si="4"/>
        <v>0</v>
      </c>
      <c r="H107" s="10"/>
      <c r="I107" s="10"/>
      <c r="J107" s="10"/>
      <c r="K107" s="10"/>
      <c r="L107" s="10"/>
      <c r="M107" s="10"/>
      <c r="N107" s="10" t="s">
        <v>29</v>
      </c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</row>
    <row r="108" spans="1:43" outlineLevel="1">
      <c r="A108" s="26" t="s">
        <v>209</v>
      </c>
      <c r="B108" s="26" t="s">
        <v>127</v>
      </c>
      <c r="C108" s="27" t="s">
        <v>128</v>
      </c>
      <c r="D108" s="39" t="s">
        <v>54</v>
      </c>
      <c r="E108" s="40">
        <v>1</v>
      </c>
      <c r="F108" s="53">
        <v>0</v>
      </c>
      <c r="G108" s="53">
        <f t="shared" si="4"/>
        <v>0</v>
      </c>
      <c r="H108" s="10"/>
      <c r="I108" s="10"/>
      <c r="J108" s="10"/>
      <c r="K108" s="10"/>
      <c r="L108" s="10"/>
      <c r="M108" s="10"/>
      <c r="N108" s="10" t="s">
        <v>29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</row>
    <row r="109" spans="1:43" outlineLevel="1">
      <c r="A109" s="26" t="s">
        <v>210</v>
      </c>
      <c r="B109" s="26" t="s">
        <v>139</v>
      </c>
      <c r="C109" s="27" t="s">
        <v>245</v>
      </c>
      <c r="D109" s="39" t="s">
        <v>54</v>
      </c>
      <c r="E109" s="40">
        <v>1</v>
      </c>
      <c r="F109" s="53">
        <v>0</v>
      </c>
      <c r="G109" s="53">
        <f t="shared" si="4"/>
        <v>0</v>
      </c>
      <c r="H109" s="10"/>
      <c r="I109" s="10"/>
      <c r="J109" s="10"/>
      <c r="K109" s="10"/>
      <c r="L109" s="10"/>
      <c r="M109" s="10"/>
      <c r="N109" s="10" t="s">
        <v>29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</row>
    <row r="110" spans="1:43" outlineLevel="1">
      <c r="A110" s="26" t="s">
        <v>193</v>
      </c>
      <c r="B110" s="26" t="s">
        <v>116</v>
      </c>
      <c r="C110" s="27" t="s">
        <v>117</v>
      </c>
      <c r="D110" s="39" t="s">
        <v>80</v>
      </c>
      <c r="E110" s="40">
        <v>1</v>
      </c>
      <c r="F110" s="53">
        <v>0</v>
      </c>
      <c r="G110" s="53">
        <f t="shared" si="4"/>
        <v>0</v>
      </c>
      <c r="H110" s="10"/>
      <c r="I110" s="10"/>
      <c r="J110" s="10"/>
      <c r="K110" s="10"/>
      <c r="L110" s="10"/>
      <c r="M110" s="10"/>
      <c r="N110" s="10" t="s">
        <v>29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</row>
    <row r="111" spans="1:43" outlineLevel="1">
      <c r="A111" s="26" t="s">
        <v>194</v>
      </c>
      <c r="B111" s="26" t="s">
        <v>139</v>
      </c>
      <c r="C111" s="27" t="s">
        <v>240</v>
      </c>
      <c r="D111" s="39" t="s">
        <v>54</v>
      </c>
      <c r="E111" s="40">
        <v>1</v>
      </c>
      <c r="F111" s="53">
        <v>0</v>
      </c>
      <c r="G111" s="53">
        <f t="shared" si="4"/>
        <v>0</v>
      </c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43" ht="24" outlineLevel="1">
      <c r="A112" s="26" t="s">
        <v>181</v>
      </c>
      <c r="B112" s="26" t="s">
        <v>120</v>
      </c>
      <c r="C112" s="27" t="s">
        <v>121</v>
      </c>
      <c r="D112" s="39" t="s">
        <v>54</v>
      </c>
      <c r="E112" s="40">
        <v>1</v>
      </c>
      <c r="F112" s="53">
        <v>0</v>
      </c>
      <c r="G112" s="53">
        <f t="shared" si="4"/>
        <v>0</v>
      </c>
      <c r="H112" s="10"/>
      <c r="I112" s="10"/>
      <c r="J112" s="10"/>
      <c r="K112" s="10"/>
      <c r="L112" s="10"/>
      <c r="M112" s="10"/>
      <c r="N112" s="10" t="s">
        <v>29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</row>
    <row r="113" spans="1:43" outlineLevel="1">
      <c r="A113" s="26" t="s">
        <v>196</v>
      </c>
      <c r="B113" s="26" t="s">
        <v>118</v>
      </c>
      <c r="C113" s="27" t="s">
        <v>119</v>
      </c>
      <c r="D113" s="39" t="s">
        <v>54</v>
      </c>
      <c r="E113" s="40">
        <v>1</v>
      </c>
      <c r="F113" s="53">
        <v>0</v>
      </c>
      <c r="G113" s="53">
        <f t="shared" si="4"/>
        <v>0</v>
      </c>
      <c r="H113" s="10"/>
      <c r="I113" s="10"/>
      <c r="J113" s="10"/>
      <c r="K113" s="10"/>
      <c r="L113" s="10"/>
      <c r="M113" s="10"/>
      <c r="N113" s="10" t="s">
        <v>29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</row>
    <row r="114" spans="1:43" ht="24" outlineLevel="1">
      <c r="A114" s="26" t="s">
        <v>198</v>
      </c>
      <c r="B114" s="26" t="s">
        <v>120</v>
      </c>
      <c r="C114" s="27" t="s">
        <v>121</v>
      </c>
      <c r="D114" s="39" t="s">
        <v>54</v>
      </c>
      <c r="E114" s="40">
        <v>1</v>
      </c>
      <c r="F114" s="53">
        <v>0</v>
      </c>
      <c r="G114" s="53">
        <f t="shared" si="4"/>
        <v>0</v>
      </c>
      <c r="H114" s="10"/>
      <c r="I114" s="10"/>
      <c r="J114" s="10"/>
      <c r="K114" s="10"/>
      <c r="L114" s="10"/>
      <c r="M114" s="10"/>
      <c r="N114" s="10" t="s">
        <v>29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</row>
    <row r="115" spans="1:43" outlineLevel="1">
      <c r="A115" s="26" t="s">
        <v>200</v>
      </c>
      <c r="B115" s="26" t="s">
        <v>139</v>
      </c>
      <c r="C115" s="27" t="s">
        <v>246</v>
      </c>
      <c r="D115" s="39" t="s">
        <v>54</v>
      </c>
      <c r="E115" s="40">
        <v>1</v>
      </c>
      <c r="F115" s="53">
        <v>0</v>
      </c>
      <c r="G115" s="53">
        <f t="shared" si="4"/>
        <v>0</v>
      </c>
      <c r="H115" s="10"/>
      <c r="I115" s="10"/>
      <c r="J115" s="10"/>
      <c r="K115" s="10"/>
      <c r="L115" s="10"/>
      <c r="M115" s="10"/>
      <c r="N115" s="10" t="s">
        <v>29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</row>
    <row r="116" spans="1:43" outlineLevel="1">
      <c r="A116" s="26" t="s">
        <v>202</v>
      </c>
      <c r="B116" s="26" t="s">
        <v>122</v>
      </c>
      <c r="C116" s="27" t="s">
        <v>123</v>
      </c>
      <c r="D116" s="39" t="s">
        <v>54</v>
      </c>
      <c r="E116" s="40">
        <v>1</v>
      </c>
      <c r="F116" s="53">
        <v>0</v>
      </c>
      <c r="G116" s="53">
        <f t="shared" si="4"/>
        <v>0</v>
      </c>
      <c r="H116" s="10"/>
      <c r="I116" s="10"/>
      <c r="J116" s="10"/>
      <c r="K116" s="10"/>
      <c r="L116" s="10"/>
      <c r="M116" s="10"/>
      <c r="N116" s="10" t="s">
        <v>29</v>
      </c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</row>
    <row r="117" spans="1:43" outlineLevel="1">
      <c r="A117" s="26" t="s">
        <v>220</v>
      </c>
      <c r="B117" s="26" t="s">
        <v>124</v>
      </c>
      <c r="C117" s="27" t="s">
        <v>250</v>
      </c>
      <c r="D117" s="39" t="s">
        <v>54</v>
      </c>
      <c r="E117" s="40">
        <v>10</v>
      </c>
      <c r="F117" s="53">
        <v>0</v>
      </c>
      <c r="G117" s="53">
        <f t="shared" si="4"/>
        <v>0</v>
      </c>
      <c r="H117" s="10"/>
      <c r="I117" s="10"/>
      <c r="J117" s="10"/>
      <c r="K117" s="10"/>
      <c r="L117" s="10"/>
      <c r="M117" s="10"/>
      <c r="N117" s="10" t="s">
        <v>29</v>
      </c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</row>
    <row r="118" spans="1:43" ht="66.75" customHeight="1" outlineLevel="1">
      <c r="A118" s="26" t="s">
        <v>221</v>
      </c>
      <c r="B118" s="26" t="s">
        <v>139</v>
      </c>
      <c r="C118" s="27" t="s">
        <v>254</v>
      </c>
      <c r="D118" s="39" t="s">
        <v>80</v>
      </c>
      <c r="E118" s="40">
        <v>1</v>
      </c>
      <c r="F118" s="53">
        <v>0</v>
      </c>
      <c r="G118" s="53">
        <f t="shared" si="4"/>
        <v>0</v>
      </c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43" outlineLevel="1">
      <c r="A119" s="26" t="s">
        <v>222</v>
      </c>
      <c r="B119" s="26" t="s">
        <v>125</v>
      </c>
      <c r="C119" s="27" t="s">
        <v>126</v>
      </c>
      <c r="D119" s="39" t="s">
        <v>0</v>
      </c>
      <c r="E119" s="40">
        <f>SUM(G88:G118)</f>
        <v>0</v>
      </c>
      <c r="F119" s="53">
        <v>0</v>
      </c>
      <c r="G119" s="53">
        <f t="shared" si="4"/>
        <v>0</v>
      </c>
      <c r="H119" s="10"/>
      <c r="I119" s="10"/>
      <c r="J119" s="10"/>
      <c r="K119" s="10"/>
      <c r="L119" s="10"/>
      <c r="M119" s="10"/>
      <c r="N119" s="10" t="s">
        <v>29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</row>
    <row r="120" spans="1:43" ht="14">
      <c r="A120" s="29" t="s">
        <v>24</v>
      </c>
      <c r="B120" s="29" t="s">
        <v>16</v>
      </c>
      <c r="C120" s="30" t="s">
        <v>17</v>
      </c>
      <c r="D120" s="41"/>
      <c r="E120" s="42"/>
      <c r="F120" s="54"/>
      <c r="G120" s="54">
        <f>SUM(G121:G124)</f>
        <v>0</v>
      </c>
      <c r="N120" t="s">
        <v>25</v>
      </c>
    </row>
    <row r="121" spans="1:43" outlineLevel="1">
      <c r="A121" s="26" t="s">
        <v>141</v>
      </c>
      <c r="B121" s="28" t="s">
        <v>140</v>
      </c>
      <c r="C121" s="27" t="s">
        <v>131</v>
      </c>
      <c r="D121" s="39" t="s">
        <v>80</v>
      </c>
      <c r="E121" s="40">
        <v>10</v>
      </c>
      <c r="F121" s="53">
        <v>0</v>
      </c>
      <c r="G121" s="53">
        <f t="shared" ref="G121:G124" si="5">PRODUCT(E121,F121)</f>
        <v>0</v>
      </c>
      <c r="H121" s="10"/>
      <c r="I121" s="10"/>
      <c r="J121" s="10"/>
      <c r="K121" s="10"/>
      <c r="L121" s="10"/>
      <c r="M121" s="10"/>
      <c r="N121" s="10"/>
      <c r="O121" s="10"/>
      <c r="P121" s="10"/>
    </row>
    <row r="122" spans="1:43" outlineLevel="1">
      <c r="A122" s="26" t="s">
        <v>142</v>
      </c>
      <c r="B122" s="26" t="s">
        <v>132</v>
      </c>
      <c r="C122" s="27" t="s">
        <v>133</v>
      </c>
      <c r="D122" s="39" t="s">
        <v>134</v>
      </c>
      <c r="E122" s="40">
        <v>60</v>
      </c>
      <c r="F122" s="53">
        <v>0</v>
      </c>
      <c r="G122" s="53">
        <f t="shared" si="5"/>
        <v>0</v>
      </c>
      <c r="H122" s="10"/>
      <c r="I122" s="10"/>
      <c r="J122" s="10"/>
      <c r="K122" s="10"/>
      <c r="L122" s="10"/>
      <c r="M122" s="10"/>
      <c r="N122" s="10" t="s">
        <v>29</v>
      </c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</row>
    <row r="123" spans="1:43" outlineLevel="1">
      <c r="A123" s="26" t="s">
        <v>143</v>
      </c>
      <c r="B123" s="26" t="s">
        <v>135</v>
      </c>
      <c r="C123" s="27" t="s">
        <v>136</v>
      </c>
      <c r="D123" s="39" t="s">
        <v>134</v>
      </c>
      <c r="E123" s="40">
        <v>30</v>
      </c>
      <c r="F123" s="53">
        <v>0</v>
      </c>
      <c r="G123" s="53">
        <f t="shared" si="5"/>
        <v>0</v>
      </c>
      <c r="H123" s="10"/>
      <c r="I123" s="10"/>
      <c r="J123" s="10"/>
      <c r="K123" s="10"/>
      <c r="L123" s="10"/>
      <c r="M123" s="10"/>
      <c r="N123" s="10" t="s">
        <v>29</v>
      </c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</row>
    <row r="124" spans="1:43" outlineLevel="1">
      <c r="A124" s="26" t="s">
        <v>145</v>
      </c>
      <c r="B124" s="26" t="s">
        <v>137</v>
      </c>
      <c r="C124" s="27" t="s">
        <v>138</v>
      </c>
      <c r="D124" s="39" t="s">
        <v>0</v>
      </c>
      <c r="E124" s="40">
        <f>SUM(G122:G123)</f>
        <v>0</v>
      </c>
      <c r="F124" s="53">
        <v>2.3E-2</v>
      </c>
      <c r="G124" s="53">
        <f t="shared" si="5"/>
        <v>0</v>
      </c>
      <c r="H124" s="10"/>
      <c r="I124" s="10"/>
      <c r="J124" s="10"/>
      <c r="K124" s="10"/>
      <c r="L124" s="10"/>
      <c r="M124" s="10"/>
      <c r="N124" s="10" t="s">
        <v>29</v>
      </c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</row>
    <row r="125" spans="1:43" ht="14">
      <c r="A125" s="29" t="s">
        <v>24</v>
      </c>
      <c r="B125" s="29"/>
      <c r="C125" s="30" t="s">
        <v>176</v>
      </c>
      <c r="D125" s="41"/>
      <c r="E125" s="42"/>
      <c r="F125" s="54"/>
      <c r="G125" s="54">
        <f>SUM(G126:G128)</f>
        <v>0</v>
      </c>
    </row>
    <row r="126" spans="1:43" outlineLevel="1">
      <c r="A126" s="26" t="s">
        <v>141</v>
      </c>
      <c r="B126" s="26" t="s">
        <v>176</v>
      </c>
      <c r="C126" s="27" t="s">
        <v>251</v>
      </c>
      <c r="D126" s="39" t="s">
        <v>252</v>
      </c>
      <c r="E126" s="40">
        <v>24</v>
      </c>
      <c r="F126" s="53">
        <v>0</v>
      </c>
      <c r="G126" s="53">
        <f>PRODUCT(E126,F126)</f>
        <v>0</v>
      </c>
    </row>
    <row r="127" spans="1:43">
      <c r="A127" s="26" t="s">
        <v>142</v>
      </c>
      <c r="B127" s="26" t="s">
        <v>176</v>
      </c>
      <c r="C127" s="27" t="s">
        <v>253</v>
      </c>
      <c r="D127" s="39" t="s">
        <v>252</v>
      </c>
      <c r="E127" s="40">
        <v>24</v>
      </c>
      <c r="F127" s="53">
        <v>0</v>
      </c>
      <c r="G127" s="53">
        <f t="shared" ref="G127:G128" si="6">PRODUCT(E127,F127)</f>
        <v>0</v>
      </c>
    </row>
    <row r="128" spans="1:43">
      <c r="A128" s="26" t="s">
        <v>143</v>
      </c>
      <c r="B128" s="28" t="s">
        <v>139</v>
      </c>
      <c r="C128" s="27" t="s">
        <v>177</v>
      </c>
      <c r="D128" s="39" t="s">
        <v>178</v>
      </c>
      <c r="E128" s="40">
        <v>1.5</v>
      </c>
      <c r="F128" s="53">
        <v>0</v>
      </c>
      <c r="G128" s="53">
        <f t="shared" si="6"/>
        <v>0</v>
      </c>
    </row>
    <row r="129" spans="1:7" ht="14" thickBot="1">
      <c r="B129"/>
      <c r="C129"/>
      <c r="E129" s="43"/>
    </row>
    <row r="130" spans="1:7" ht="14" thickBot="1">
      <c r="A130" s="23"/>
      <c r="B130" s="24"/>
      <c r="C130" s="24" t="s">
        <v>179</v>
      </c>
      <c r="D130" s="44"/>
      <c r="E130" s="45"/>
      <c r="F130" s="56"/>
      <c r="G130" s="57">
        <f>SUM(G125+G120+G87+G51+G25+G12)</f>
        <v>0</v>
      </c>
    </row>
  </sheetData>
  <sheetProtection algorithmName="SHA-512" hashValue="mAtVYdH2HqoE7JPLU63YmTZ0Qbw4A4YhJgF4T2IVdsGP/WuUU7d/bopJ6dLdDnnQB9k5qmpoEBjsOGRKLY9l9g==" saltValue="/7bpZvI73oAKPBFBdzSrHA==" spinCount="100000" sheet="1" objects="1" scenarios="1"/>
  <mergeCells count="3">
    <mergeCell ref="A1:G1"/>
    <mergeCell ref="C2:G2"/>
    <mergeCell ref="C3:G3"/>
  </mergeCells>
  <phoneticPr fontId="5" type="noConversion"/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Moravcová</dc:creator>
  <cp:lastModifiedBy>az az</cp:lastModifiedBy>
  <cp:lastPrinted>2014-02-28T09:52:57Z</cp:lastPrinted>
  <dcterms:created xsi:type="dcterms:W3CDTF">2009-04-08T07:15:50Z</dcterms:created>
  <dcterms:modified xsi:type="dcterms:W3CDTF">2024-11-06T04:24:32Z</dcterms:modified>
</cp:coreProperties>
</file>